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bautista\Desktop\"/>
    </mc:Choice>
  </mc:AlternateContent>
  <xr:revisionPtr revIDLastSave="0" documentId="8_{ADF75915-474F-4437-B674-EDDAFABE4C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CURE Perinatal QIP Template " sheetId="4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4" l="1"/>
  <c r="G56" i="4"/>
  <c r="G57" i="4"/>
  <c r="G58" i="4"/>
  <c r="G59" i="4"/>
  <c r="G60" i="4"/>
  <c r="G61" i="4"/>
  <c r="G62" i="4"/>
  <c r="G63" i="4"/>
  <c r="G64" i="4"/>
  <c r="G6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N55" i="4" l="1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</calcChain>
</file>

<file path=xl/sharedStrings.xml><?xml version="1.0" encoding="utf-8"?>
<sst xmlns="http://schemas.openxmlformats.org/spreadsheetml/2006/main" count="80" uniqueCount="57">
  <si>
    <t>Provider Site Name (Physical Site)</t>
  </si>
  <si>
    <t>CIN</t>
  </si>
  <si>
    <t>DOB</t>
  </si>
  <si>
    <t>Date of Service</t>
  </si>
  <si>
    <t>Depression Screening Tool Used</t>
  </si>
  <si>
    <t>Score</t>
  </si>
  <si>
    <t>Gestational Age</t>
  </si>
  <si>
    <t>Follow Up Needed:</t>
  </si>
  <si>
    <t>Prenatal</t>
  </si>
  <si>
    <t xml:space="preserve">Patient Health Questionnaire (PHQ-9)® </t>
  </si>
  <si>
    <t xml:space="preserve">Patient Health Questionnaire Modified for Teens (PHQ-9M)® </t>
  </si>
  <si>
    <t xml:space="preserve">PRIME MD-PHQ2® </t>
  </si>
  <si>
    <t>Postpartum</t>
  </si>
  <si>
    <t xml:space="preserve">Center for Epidemiologic Studies Depression Scale-Revised (CESD-R) </t>
  </si>
  <si>
    <t xml:space="preserve">PROMIS Depression </t>
  </si>
  <si>
    <t xml:space="preserve">My Mood Monitor (M-3)® </t>
  </si>
  <si>
    <t xml:space="preserve">Beck Depression Inventory (BDI-II) </t>
  </si>
  <si>
    <t>Yes</t>
  </si>
  <si>
    <t>No</t>
  </si>
  <si>
    <r>
      <t>Beck Depression Inventory-Fast Screen (BDI-FS)®</t>
    </r>
    <r>
      <rPr>
        <b/>
        <sz val="9"/>
        <color theme="1"/>
        <rFont val="Calibri Light"/>
        <family val="2"/>
        <scheme val="major"/>
      </rPr>
      <t xml:space="preserve">* </t>
    </r>
  </si>
  <si>
    <t xml:space="preserve">Edinburgh Postnatal Depression Scale (EPDS) </t>
  </si>
  <si>
    <t xml:space="preserve">Clinically Useful Depression Outcome Scale (CUDOS)** </t>
  </si>
  <si>
    <t>Adolescents</t>
  </si>
  <si>
    <t xml:space="preserve"> Total Score ≥5 </t>
  </si>
  <si>
    <t xml:space="preserve"> Total Score ≥3 </t>
  </si>
  <si>
    <t xml:space="preserve"> Total Score ≥10 </t>
  </si>
  <si>
    <t>PROMIS Depression</t>
  </si>
  <si>
    <t>Adults</t>
  </si>
  <si>
    <t xml:space="preserve">Outpatient or telephone follow-up visit, with a diagnosis of depression or other behavioral health condition. </t>
  </si>
  <si>
    <t xml:space="preserve">Depression case management encounter that documents assessment for symptoms of depression or a diagnosis of depression or other behavioral health condition. </t>
  </si>
  <si>
    <t xml:space="preserve">Behavioral health encounter, including assessment, therapy, collaborative care or medication management. </t>
  </si>
  <si>
    <t xml:space="preserve">Dispensed antidepressant medication. </t>
  </si>
  <si>
    <t>Receipt of an assessment on the same day and subsequent to the positive screen</t>
  </si>
  <si>
    <t xml:space="preserve"> Total Score ≥17</t>
  </si>
  <si>
    <t>Duke Anxiety-Depression Scale (DADS)®*</t>
  </si>
  <si>
    <t>Total Score ≥30</t>
  </si>
  <si>
    <t xml:space="preserve"> Total Score ≥10</t>
  </si>
  <si>
    <t>Estimated Delivery Date</t>
  </si>
  <si>
    <t xml:space="preserve"> Total Score ≥8</t>
  </si>
  <si>
    <t xml:space="preserve"> Total Score (T Score) ≥60</t>
  </si>
  <si>
    <t xml:space="preserve"> Total Score ≥20</t>
  </si>
  <si>
    <t xml:space="preserve"> Total Score ≥31</t>
  </si>
  <si>
    <t>REQUEST PHC SECURE EMAIL</t>
  </si>
  <si>
    <t>Patient 
First Name</t>
  </si>
  <si>
    <t>Patient 
Last Name</t>
  </si>
  <si>
    <t>Provider 
Number</t>
  </si>
  <si>
    <t>PHQ2</t>
  </si>
  <si>
    <t>PHQ4</t>
  </si>
  <si>
    <t>PHQ9</t>
  </si>
  <si>
    <t>ECDS</t>
  </si>
  <si>
    <t xml:space="preserve">Edinburgh  </t>
  </si>
  <si>
    <t>Social Risk Factor Depression</t>
  </si>
  <si>
    <t xml:space="preserve"> </t>
  </si>
  <si>
    <r>
      <t xml:space="preserve">        </t>
    </r>
    <r>
      <rPr>
        <b/>
        <sz val="14"/>
        <color theme="1"/>
        <rFont val="Arial"/>
        <family val="2"/>
      </rPr>
      <t xml:space="preserve">     </t>
    </r>
    <r>
      <rPr>
        <sz val="12"/>
        <color theme="1"/>
        <rFont val="Arial"/>
        <family val="2"/>
      </rPr>
      <t>2024-2025 Perinatal QIP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 xml:space="preserve">                               </t>
    </r>
    <r>
      <rPr>
        <b/>
        <sz val="8"/>
        <color theme="1"/>
        <rFont val="Arial"/>
        <family val="2"/>
      </rPr>
      <t xml:space="preserve">                                  </t>
    </r>
    <r>
      <rPr>
        <b/>
        <sz val="16"/>
        <color theme="1"/>
        <rFont val="Arial"/>
        <family val="2"/>
      </rPr>
      <t>Prenatal Timely Visit Submission Template</t>
    </r>
  </si>
  <si>
    <r>
      <rPr>
        <b/>
        <sz val="11"/>
        <rFont val="Arial"/>
        <family val="2"/>
      </rPr>
      <t>NOTE: Use this template for first prenatal visits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less than 14 weeks of gestation</t>
    </r>
    <r>
      <rPr>
        <b/>
        <sz val="11"/>
        <rFont val="Arial"/>
        <family val="2"/>
      </rPr>
      <t>. See specifications for details</t>
    </r>
    <r>
      <rPr>
        <b/>
        <sz val="11"/>
        <color rgb="FF0070C0"/>
        <rFont val="Arial"/>
        <family val="2"/>
      </rPr>
      <t xml:space="preserve">. </t>
    </r>
    <r>
      <rPr>
        <b/>
        <sz val="5"/>
        <color rgb="FF0070C0"/>
        <rFont val="Arial"/>
        <family val="2"/>
      </rPr>
      <t xml:space="preserve">
</t>
    </r>
    <r>
      <rPr>
        <sz val="5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For visits completed during:</t>
    </r>
    <r>
      <rPr>
        <sz val="10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July 1, 2024 and June 30, 2025.</t>
    </r>
    <r>
      <rPr>
        <sz val="11"/>
        <color theme="1"/>
        <rFont val="Arial"/>
        <family val="2"/>
      </rPr>
      <t xml:space="preserve"> </t>
    </r>
    <r>
      <rPr>
        <u/>
        <sz val="11"/>
        <color theme="1"/>
        <rFont val="Arial"/>
        <family val="2"/>
      </rPr>
      <t>All information provided here is subject to an audit by Partnership HealthPlan of California</t>
    </r>
    <r>
      <rPr>
        <sz val="11"/>
        <color theme="1"/>
        <rFont val="Arial"/>
        <family val="2"/>
      </rPr>
      <t xml:space="preserve">. 
</t>
    </r>
    <r>
      <rPr>
        <b/>
        <sz val="11"/>
        <color rgb="FF0070C0"/>
        <rFont val="Arial"/>
        <family val="2"/>
      </rPr>
      <t/>
    </r>
  </si>
  <si>
    <t>CIN Character Count (10)</t>
  </si>
  <si>
    <t xml:space="preserve">In accordance with the HIPAA Privacy and Partnership HealthPlan of California (Partnership) policy, failure to secure member personal health information (PHI) is subject to            Partnership Regulatory Affairs and Compliance &amp; DHCS incident reporting and Perinatal program suspension.  It is MANDATORY that this submission template be sent in a secure email / encrypted format.  If your organization does not provide this option, please request a SECURE email from the QIP team.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</si>
</sst>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u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5"/>
      <color rgb="FF0070C0"/>
      <name val="Arial"/>
      <family val="2"/>
    </font>
    <font>
      <sz val="5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7" borderId="13" xfId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14" fontId="6" fillId="0" borderId="3" xfId="0" applyNumberFormat="1" applyFont="1" applyBorder="1" applyProtection="1">
      <protection locked="0"/>
    </xf>
    <xf numFmtId="14" fontId="6" fillId="0" borderId="1" xfId="0" applyNumberFormat="1" applyFont="1" applyBorder="1" applyProtection="1">
      <protection locked="0"/>
    </xf>
    <xf numFmtId="14" fontId="6" fillId="0" borderId="2" xfId="0" applyNumberFormat="1" applyFont="1" applyBorder="1" applyProtection="1">
      <protection locked="0"/>
    </xf>
    <xf numFmtId="2" fontId="6" fillId="0" borderId="2" xfId="0" applyNumberFormat="1" applyFont="1" applyBorder="1" applyProtection="1">
      <protection locked="0"/>
    </xf>
    <xf numFmtId="12" fontId="6" fillId="5" borderId="8" xfId="0" applyNumberFormat="1" applyFont="1" applyFill="1" applyBorder="1"/>
    <xf numFmtId="0" fontId="6" fillId="5" borderId="3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14" fontId="6" fillId="0" borderId="9" xfId="0" applyNumberFormat="1" applyFont="1" applyBorder="1" applyProtection="1">
      <protection locked="0"/>
    </xf>
    <xf numFmtId="14" fontId="6" fillId="0" borderId="22" xfId="0" applyNumberFormat="1" applyFont="1" applyBorder="1" applyProtection="1">
      <protection locked="0"/>
    </xf>
    <xf numFmtId="14" fontId="6" fillId="0" borderId="23" xfId="0" applyNumberFormat="1" applyFont="1" applyBorder="1" applyProtection="1">
      <protection locked="0"/>
    </xf>
    <xf numFmtId="2" fontId="6" fillId="0" borderId="23" xfId="0" applyNumberFormat="1" applyFont="1" applyBorder="1" applyProtection="1">
      <protection locked="0"/>
    </xf>
    <xf numFmtId="12" fontId="6" fillId="5" borderId="22" xfId="0" applyNumberFormat="1" applyFont="1" applyFill="1" applyBorder="1"/>
    <xf numFmtId="0" fontId="6" fillId="0" borderId="8" xfId="0" applyFont="1" applyBorder="1" applyProtection="1">
      <protection locked="0"/>
    </xf>
    <xf numFmtId="0" fontId="6" fillId="5" borderId="24" xfId="0" applyFont="1" applyFill="1" applyBorder="1" applyAlignment="1">
      <alignment vertical="center"/>
    </xf>
    <xf numFmtId="12" fontId="6" fillId="4" borderId="21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0" fontId="6" fillId="0" borderId="27" xfId="0" applyFont="1" applyBorder="1" applyProtection="1">
      <protection locked="0"/>
    </xf>
    <xf numFmtId="49" fontId="6" fillId="0" borderId="2" xfId="0" applyNumberFormat="1" applyFont="1" applyBorder="1" applyProtection="1">
      <protection locked="0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EB4B4"/>
        </patternFill>
      </fill>
    </dxf>
    <dxf>
      <font>
        <color rgb="FFC00000"/>
      </font>
      <fill>
        <patternFill>
          <bgColor rgb="FFFFB3B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FEC6C2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45720</xdr:rowOff>
    </xdr:from>
    <xdr:to>
      <xdr:col>1</xdr:col>
      <xdr:colOff>670560</xdr:colOff>
      <xdr:row>1</xdr:row>
      <xdr:rowOff>815340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45720"/>
          <a:ext cx="632459" cy="1059180"/>
        </a:xfrm>
        <a:prstGeom prst="rect">
          <a:avLst/>
        </a:prstGeom>
        <a:noFill/>
        <a:ln w="88900" cap="sq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inatalqip@partnershiphp.org?subject=SECURE%20EMAIL%20REQUEST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N65"/>
  <sheetViews>
    <sheetView showGridLines="0" tabSelected="1" topLeftCell="B1" zoomScaleNormal="100" workbookViewId="0">
      <pane ySplit="4" topLeftCell="A5" activePane="bottomLeft" state="frozen"/>
      <selection pane="bottomLeft" activeCell="B2" sqref="B2:N2"/>
    </sheetView>
  </sheetViews>
  <sheetFormatPr defaultColWidth="9.109375" defaultRowHeight="13.8" x14ac:dyDescent="0.25"/>
  <cols>
    <col min="1" max="1" width="2.44140625" style="6" customWidth="1"/>
    <col min="2" max="2" width="38.6640625" style="6" customWidth="1"/>
    <col min="3" max="3" width="14.44140625" style="6" customWidth="1"/>
    <col min="4" max="5" width="16.6640625" style="6" customWidth="1"/>
    <col min="6" max="6" width="12.44140625" style="6" bestFit="1" customWidth="1"/>
    <col min="7" max="7" width="11.109375" style="6" customWidth="1"/>
    <col min="8" max="8" width="12.33203125" style="6" customWidth="1"/>
    <col min="9" max="10" width="10.44140625" style="6" bestFit="1" customWidth="1"/>
    <col min="11" max="11" width="53.33203125" style="6" customWidth="1"/>
    <col min="12" max="12" width="7.109375" style="6" customWidth="1"/>
    <col min="13" max="13" width="10.6640625" style="6" customWidth="1"/>
    <col min="14" max="14" width="17" style="6" customWidth="1"/>
    <col min="15" max="16384" width="9.109375" style="6"/>
  </cols>
  <sheetData>
    <row r="1" spans="2:14" ht="22.95" customHeight="1" x14ac:dyDescent="0.4">
      <c r="B1" s="40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2:14" s="7" customFormat="1" ht="66.599999999999994" customHeight="1" thickBot="1" x14ac:dyDescent="0.35">
      <c r="B2" s="43" t="s">
        <v>54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s="7" customFormat="1" ht="57" customHeight="1" thickBot="1" x14ac:dyDescent="0.35">
      <c r="B3" s="8" t="s">
        <v>42</v>
      </c>
      <c r="C3" s="46" t="s">
        <v>56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4" ht="40.200000000000003" thickBot="1" x14ac:dyDescent="0.3">
      <c r="B4" s="25" t="s">
        <v>0</v>
      </c>
      <c r="C4" s="9" t="s">
        <v>45</v>
      </c>
      <c r="D4" s="9" t="s">
        <v>43</v>
      </c>
      <c r="E4" s="9" t="s">
        <v>44</v>
      </c>
      <c r="F4" s="10" t="s">
        <v>1</v>
      </c>
      <c r="G4" s="37" t="s">
        <v>55</v>
      </c>
      <c r="H4" s="11" t="s">
        <v>2</v>
      </c>
      <c r="I4" s="12" t="s">
        <v>3</v>
      </c>
      <c r="J4" s="13" t="s">
        <v>37</v>
      </c>
      <c r="K4" s="14" t="s">
        <v>4</v>
      </c>
      <c r="L4" s="15" t="s">
        <v>5</v>
      </c>
      <c r="M4" s="35" t="s">
        <v>6</v>
      </c>
      <c r="N4" s="36" t="s">
        <v>7</v>
      </c>
    </row>
    <row r="5" spans="2:14" ht="14.4" thickTop="1" x14ac:dyDescent="0.25">
      <c r="B5" s="33"/>
      <c r="C5" s="17"/>
      <c r="D5" s="17"/>
      <c r="E5" s="17"/>
      <c r="F5" s="39"/>
      <c r="G5" s="38">
        <f>LEN(F5)</f>
        <v>0</v>
      </c>
      <c r="H5" s="18"/>
      <c r="I5" s="19"/>
      <c r="J5" s="20"/>
      <c r="K5" s="17"/>
      <c r="L5" s="21"/>
      <c r="M5" s="22" t="str">
        <f>IF($I5="","",40-($J5-$I5)/7)</f>
        <v/>
      </c>
      <c r="N5" s="34" t="str">
        <f>IF(OR(AND(OR(K5=Sheet1!A$7,K5=Sheet1!A$8,K5=Sheet1!A$12),L5&gt;=10),AND(K5=Sheet1!A$9,L5&gt;=3),AND(K5=Sheet1!A$10,L5&gt;=8),AND(K5=Sheet1!A$11,L5&gt;=17), AND(K5=Sheet1!A$13,L5&gt;=60),AND(K5=Sheet1!A$14,L5&gt;=20),AND(K5=Sheet1!A$15,L5&gt;=5),AND(K5=Sheet1!A$17,L5&gt;=31),AND(K5=Sheet1!A$16,L5&gt;=30)),"FOLLOW UP NEEDED","")</f>
        <v/>
      </c>
    </row>
    <row r="6" spans="2:14" x14ac:dyDescent="0.25">
      <c r="B6" s="16"/>
      <c r="C6" s="17"/>
      <c r="D6" s="17"/>
      <c r="E6" s="17"/>
      <c r="F6" s="39"/>
      <c r="G6" s="38">
        <f t="shared" ref="G6:G65" si="0">LEN(F6)</f>
        <v>0</v>
      </c>
      <c r="H6" s="18"/>
      <c r="I6" s="19"/>
      <c r="J6" s="20"/>
      <c r="K6" s="17"/>
      <c r="L6" s="21"/>
      <c r="M6" s="22" t="str">
        <f t="shared" ref="M6:M27" si="1">IF($I6="","",40-($J6-$I6)/7)</f>
        <v/>
      </c>
      <c r="N6" s="23" t="str">
        <f>IF(OR(AND(OR(K6=Sheet1!A$7,K6=Sheet1!A$8,K6=Sheet1!A$12),L6&gt;=10),AND(K6=Sheet1!A$9,L6&gt;=3),AND(K6=Sheet1!A$10,L6&gt;=8),AND(K6=Sheet1!A$11,L6&gt;=17), AND(K6=Sheet1!A$13,L6&gt;=60),AND(K6=Sheet1!A$14,L6&gt;=20),AND(K6=Sheet1!A$15,L6&gt;=5),AND(K6=Sheet1!A$17,L6&gt;=31),AND(K6=Sheet1!A$16,L6&gt;=30)),"FOLLOW UP NEEDED","")</f>
        <v/>
      </c>
    </row>
    <row r="7" spans="2:14" x14ac:dyDescent="0.25">
      <c r="B7" s="16"/>
      <c r="C7" s="17"/>
      <c r="D7" s="17"/>
      <c r="E7" s="17"/>
      <c r="F7" s="39"/>
      <c r="G7" s="38">
        <f t="shared" si="0"/>
        <v>0</v>
      </c>
      <c r="H7" s="18"/>
      <c r="I7" s="19"/>
      <c r="J7" s="20"/>
      <c r="K7" s="17"/>
      <c r="L7" s="21"/>
      <c r="M7" s="22" t="str">
        <f t="shared" si="1"/>
        <v/>
      </c>
      <c r="N7" s="23" t="str">
        <f>IF(OR(AND(OR(K7=Sheet1!A$7,K7=Sheet1!A$8,K7=Sheet1!A$12),L7&gt;=10),AND(K7=Sheet1!A$9,L7&gt;=3),AND(K7=Sheet1!A$10,L7&gt;=8),AND(K7=Sheet1!A$11,L7&gt;=17), AND(K7=Sheet1!A$13,L7&gt;=60),AND(K7=Sheet1!A$14,L7&gt;=20),AND(K7=Sheet1!A$15,L7&gt;=5),AND(K7=Sheet1!A$17,L7&gt;=31),AND(K7=Sheet1!A$16,L7&gt;=30)),"FOLLOW UP NEEDED","")</f>
        <v/>
      </c>
    </row>
    <row r="8" spans="2:14" x14ac:dyDescent="0.25">
      <c r="B8" s="16"/>
      <c r="C8" s="17"/>
      <c r="D8" s="17"/>
      <c r="E8" s="17"/>
      <c r="F8" s="39"/>
      <c r="G8" s="38">
        <f t="shared" si="0"/>
        <v>0</v>
      </c>
      <c r="H8" s="18"/>
      <c r="I8" s="19"/>
      <c r="J8" s="20"/>
      <c r="K8" s="17"/>
      <c r="L8" s="21"/>
      <c r="M8" s="22" t="str">
        <f t="shared" si="1"/>
        <v/>
      </c>
      <c r="N8" s="23" t="str">
        <f>IF(OR(AND(OR(K8=Sheet1!A$7,K8=Sheet1!A$8,K8=Sheet1!A$12),L8&gt;=10),AND(K8=Sheet1!A$9,L8&gt;=3),AND(K8=Sheet1!A$10,L8&gt;=8),AND(K8=Sheet1!A$11,L8&gt;=17), AND(K8=Sheet1!A$13,L8&gt;=60),AND(K8=Sheet1!A$14,L8&gt;=20),AND(K8=Sheet1!A$15,L8&gt;=5),AND(K8=Sheet1!A$17,L8&gt;=31),AND(K8=Sheet1!A$16,L8&gt;=30)),"FOLLOW UP NEEDED","")</f>
        <v/>
      </c>
    </row>
    <row r="9" spans="2:14" x14ac:dyDescent="0.25">
      <c r="B9" s="16"/>
      <c r="C9" s="17"/>
      <c r="D9" s="17"/>
      <c r="E9" s="17"/>
      <c r="F9" s="39"/>
      <c r="G9" s="38">
        <f t="shared" si="0"/>
        <v>0</v>
      </c>
      <c r="H9" s="18"/>
      <c r="I9" s="19"/>
      <c r="J9" s="20"/>
      <c r="K9" s="17"/>
      <c r="L9" s="21"/>
      <c r="M9" s="22" t="str">
        <f t="shared" si="1"/>
        <v/>
      </c>
      <c r="N9" s="23" t="str">
        <f>IF(OR(AND(OR(K9=Sheet1!A$7,K9=Sheet1!A$8,K9=Sheet1!A$12),L9&gt;=10),AND(K9=Sheet1!A$9,L9&gt;=3),AND(K9=Sheet1!A$10,L9&gt;=8),AND(K9=Sheet1!A$11,L9&gt;=17), AND(K9=Sheet1!A$13,L9&gt;=60),AND(K9=Sheet1!A$14,L9&gt;=20),AND(K9=Sheet1!A$15,L9&gt;=5),AND(K9=Sheet1!A$17,L9&gt;=31),AND(K9=Sheet1!A$16,L9&gt;=30)),"FOLLOW UP NEEDED","")</f>
        <v/>
      </c>
    </row>
    <row r="10" spans="2:14" x14ac:dyDescent="0.25">
      <c r="B10" s="16"/>
      <c r="C10" s="17"/>
      <c r="D10" s="17"/>
      <c r="E10" s="17"/>
      <c r="F10" s="39"/>
      <c r="G10" s="38">
        <f t="shared" si="0"/>
        <v>0</v>
      </c>
      <c r="H10" s="18"/>
      <c r="I10" s="19"/>
      <c r="J10" s="20"/>
      <c r="K10" s="17"/>
      <c r="L10" s="21"/>
      <c r="M10" s="22" t="str">
        <f t="shared" si="1"/>
        <v/>
      </c>
      <c r="N10" s="23" t="str">
        <f>IF(OR(AND(OR(K10=Sheet1!A$7,K10=Sheet1!A$8,K10=Sheet1!A$12),L10&gt;=10),AND(K10=Sheet1!A$9,L10&gt;=3),AND(K10=Sheet1!A$10,L10&gt;=8),AND(K10=Sheet1!A$11,L10&gt;=17), AND(K10=Sheet1!A$13,L10&gt;=60),AND(K10=Sheet1!A$14,L10&gt;=20),AND(K10=Sheet1!A$15,L10&gt;=5),AND(K10=Sheet1!A$17,L10&gt;=31),AND(K10=Sheet1!A$16,L10&gt;=30)),"FOLLOW UP NEEDED","")</f>
        <v/>
      </c>
    </row>
    <row r="11" spans="2:14" x14ac:dyDescent="0.25">
      <c r="B11" s="16"/>
      <c r="C11" s="17"/>
      <c r="D11" s="17"/>
      <c r="E11" s="17"/>
      <c r="F11" s="39"/>
      <c r="G11" s="38">
        <f t="shared" si="0"/>
        <v>0</v>
      </c>
      <c r="H11" s="18"/>
      <c r="I11" s="19"/>
      <c r="J11" s="20"/>
      <c r="K11" s="17"/>
      <c r="L11" s="21"/>
      <c r="M11" s="22" t="str">
        <f t="shared" si="1"/>
        <v/>
      </c>
      <c r="N11" s="23" t="str">
        <f>IF(OR(AND(OR(K11=Sheet1!A$7,K11=Sheet1!A$8,K11=Sheet1!A$12),L11&gt;=10),AND(K11=Sheet1!A$9,L11&gt;=3),AND(K11=Sheet1!A$10,L11&gt;=8),AND(K11=Sheet1!A$11,L11&gt;=17), AND(K11=Sheet1!A$13,L11&gt;=60),AND(K11=Sheet1!A$14,L11&gt;=20),AND(K11=Sheet1!A$15,L11&gt;=5),AND(K11=Sheet1!A$17,L11&gt;=31),AND(K11=Sheet1!A$16,L11&gt;=30)),"FOLLOW UP NEEDED","")</f>
        <v/>
      </c>
    </row>
    <row r="12" spans="2:14" x14ac:dyDescent="0.25">
      <c r="B12" s="16"/>
      <c r="C12" s="17"/>
      <c r="D12" s="17"/>
      <c r="E12" s="17"/>
      <c r="F12" s="39"/>
      <c r="G12" s="38">
        <f t="shared" si="0"/>
        <v>0</v>
      </c>
      <c r="H12" s="18"/>
      <c r="I12" s="19"/>
      <c r="J12" s="20"/>
      <c r="K12" s="17"/>
      <c r="L12" s="21"/>
      <c r="M12" s="22" t="str">
        <f t="shared" si="1"/>
        <v/>
      </c>
      <c r="N12" s="23" t="str">
        <f>IF(OR(AND(OR(K12=Sheet1!A$7,K12=Sheet1!A$8,K12=Sheet1!A$12),L12&gt;=10),AND(K12=Sheet1!A$9,L12&gt;=3),AND(K12=Sheet1!A$10,L12&gt;=8),AND(K12=Sheet1!A$11,L12&gt;=17), AND(K12=Sheet1!A$13,L12&gt;=60),AND(K12=Sheet1!A$14,L12&gt;=20),AND(K12=Sheet1!A$15,L12&gt;=5),AND(K12=Sheet1!A$17,L12&gt;=31),AND(K12=Sheet1!A$16,L12&gt;=30)),"FOLLOW UP NEEDED","")</f>
        <v/>
      </c>
    </row>
    <row r="13" spans="2:14" x14ac:dyDescent="0.25">
      <c r="B13" s="16"/>
      <c r="C13" s="17"/>
      <c r="D13" s="17"/>
      <c r="E13" s="17"/>
      <c r="F13" s="39"/>
      <c r="G13" s="38">
        <f t="shared" si="0"/>
        <v>0</v>
      </c>
      <c r="H13" s="18"/>
      <c r="I13" s="19"/>
      <c r="J13" s="20"/>
      <c r="K13" s="17"/>
      <c r="L13" s="21"/>
      <c r="M13" s="22" t="str">
        <f t="shared" si="1"/>
        <v/>
      </c>
      <c r="N13" s="23" t="str">
        <f>IF(OR(AND(OR(K13=Sheet1!A$7,K13=Sheet1!A$8,K13=Sheet1!A$12),L13&gt;=10),AND(K13=Sheet1!A$9,L13&gt;=3),AND(K13=Sheet1!A$10,L13&gt;=8),AND(K13=Sheet1!A$11,L13&gt;=17), AND(K13=Sheet1!A$13,L13&gt;=60),AND(K13=Sheet1!A$14,L13&gt;=20),AND(K13=Sheet1!A$15,L13&gt;=5),AND(K13=Sheet1!A$17,L13&gt;=31),AND(K13=Sheet1!A$16,L13&gt;=30)),"FOLLOW UP NEEDED","")</f>
        <v/>
      </c>
    </row>
    <row r="14" spans="2:14" x14ac:dyDescent="0.25">
      <c r="B14" s="16"/>
      <c r="C14" s="17"/>
      <c r="D14" s="17"/>
      <c r="E14" s="17"/>
      <c r="F14" s="39"/>
      <c r="G14" s="38">
        <f t="shared" si="0"/>
        <v>0</v>
      </c>
      <c r="H14" s="18"/>
      <c r="I14" s="19"/>
      <c r="J14" s="20"/>
      <c r="K14" s="17"/>
      <c r="L14" s="21"/>
      <c r="M14" s="22"/>
      <c r="N14" s="23"/>
    </row>
    <row r="15" spans="2:14" x14ac:dyDescent="0.25">
      <c r="B15" s="16"/>
      <c r="C15" s="17"/>
      <c r="D15" s="17"/>
      <c r="E15" s="17"/>
      <c r="F15" s="39"/>
      <c r="G15" s="38">
        <f t="shared" si="0"/>
        <v>0</v>
      </c>
      <c r="H15" s="18"/>
      <c r="I15" s="19"/>
      <c r="J15" s="20"/>
      <c r="K15" s="17"/>
      <c r="L15" s="21"/>
      <c r="M15" s="22"/>
      <c r="N15" s="23"/>
    </row>
    <row r="16" spans="2:14" x14ac:dyDescent="0.25">
      <c r="B16" s="16"/>
      <c r="C16" s="17"/>
      <c r="D16" s="17"/>
      <c r="E16" s="17"/>
      <c r="F16" s="39"/>
      <c r="G16" s="38">
        <f t="shared" si="0"/>
        <v>0</v>
      </c>
      <c r="H16" s="18"/>
      <c r="I16" s="19"/>
      <c r="J16" s="20"/>
      <c r="K16" s="17"/>
      <c r="L16" s="21"/>
      <c r="M16" s="22" t="str">
        <f t="shared" si="1"/>
        <v/>
      </c>
      <c r="N16" s="23" t="str">
        <f>IF(OR(AND(OR(K16=Sheet1!A$7,K16=Sheet1!A$8,K16=Sheet1!A$12),L16&gt;=10),AND(K16=Sheet1!A$9,L16&gt;=3),AND(K16=Sheet1!A$10,L16&gt;=8),AND(K16=Sheet1!A$11,L16&gt;=17), AND(K16=Sheet1!A$13,L16&gt;=60),AND(K16=Sheet1!A$14,L16&gt;=20),AND(K16=Sheet1!A$15,L16&gt;=5),AND(K16=Sheet1!A$17,L16&gt;=31),AND(K16=Sheet1!A$16,L16&gt;=30)),"FOLLOW UP NEEDED","")</f>
        <v/>
      </c>
    </row>
    <row r="17" spans="2:14" x14ac:dyDescent="0.25">
      <c r="B17" s="16"/>
      <c r="C17" s="17"/>
      <c r="D17" s="17"/>
      <c r="E17" s="17"/>
      <c r="F17" s="39"/>
      <c r="G17" s="38">
        <f t="shared" si="0"/>
        <v>0</v>
      </c>
      <c r="H17" s="18"/>
      <c r="I17" s="19"/>
      <c r="J17" s="20"/>
      <c r="K17" s="17"/>
      <c r="L17" s="21"/>
      <c r="M17" s="22" t="str">
        <f t="shared" si="1"/>
        <v/>
      </c>
      <c r="N17" s="23" t="str">
        <f>IF(OR(AND(OR(K17=Sheet1!A$7,K17=Sheet1!A$8,K17=Sheet1!A$12),L17&gt;=10),AND(K17=Sheet1!A$9,L17&gt;=3),AND(K17=Sheet1!A$10,L17&gt;=8),AND(K17=Sheet1!A$11,L17&gt;=17), AND(K17=Sheet1!A$13,L17&gt;=60),AND(K17=Sheet1!A$14,L17&gt;=20),AND(K17=Sheet1!A$15,L17&gt;=5),AND(K17=Sheet1!A$17,L17&gt;=31),AND(K17=Sheet1!A$16,L17&gt;=30)),"FOLLOW UP NEEDED","")</f>
        <v/>
      </c>
    </row>
    <row r="18" spans="2:14" x14ac:dyDescent="0.25">
      <c r="B18" s="16"/>
      <c r="C18" s="17"/>
      <c r="D18" s="17"/>
      <c r="E18" s="17"/>
      <c r="F18" s="39"/>
      <c r="G18" s="38">
        <f t="shared" si="0"/>
        <v>0</v>
      </c>
      <c r="H18" s="18"/>
      <c r="I18" s="19"/>
      <c r="J18" s="20"/>
      <c r="K18" s="17"/>
      <c r="L18" s="21"/>
      <c r="M18" s="22" t="str">
        <f t="shared" si="1"/>
        <v/>
      </c>
      <c r="N18" s="23" t="str">
        <f>IF(OR(AND(OR(K18=Sheet1!A$7,K18=Sheet1!A$8,K18=Sheet1!A$12),L18&gt;=10),AND(K18=Sheet1!A$9,L18&gt;=3),AND(K18=Sheet1!A$10,L18&gt;=8),AND(K18=Sheet1!A$11,L18&gt;=17), AND(K18=Sheet1!A$13,L18&gt;=60),AND(K18=Sheet1!A$14,L18&gt;=20),AND(K18=Sheet1!A$15,L18&gt;=5),AND(K18=Sheet1!A$17,L18&gt;=31),AND(K18=Sheet1!A$16,L18&gt;=30)),"FOLLOW UP NEEDED","")</f>
        <v/>
      </c>
    </row>
    <row r="19" spans="2:14" x14ac:dyDescent="0.25">
      <c r="B19" s="16"/>
      <c r="C19" s="17"/>
      <c r="D19" s="17"/>
      <c r="E19" s="17"/>
      <c r="F19" s="39"/>
      <c r="G19" s="38">
        <f t="shared" si="0"/>
        <v>0</v>
      </c>
      <c r="H19" s="18"/>
      <c r="I19" s="19"/>
      <c r="J19" s="20"/>
      <c r="K19" s="17"/>
      <c r="L19" s="21"/>
      <c r="M19" s="22" t="str">
        <f t="shared" si="1"/>
        <v/>
      </c>
      <c r="N19" s="23" t="str">
        <f>IF(OR(AND(OR(K19=Sheet1!A$7,K19=Sheet1!A$8,K19=Sheet1!A$12),L19&gt;=10),AND(K19=Sheet1!A$9,L19&gt;=3),AND(K19=Sheet1!A$10,L19&gt;=8),AND(K19=Sheet1!A$11,L19&gt;=17), AND(K19=Sheet1!A$13,L19&gt;=60),AND(K19=Sheet1!A$14,L19&gt;=20),AND(K19=Sheet1!A$15,L19&gt;=5),AND(K19=Sheet1!A$17,L19&gt;=31),AND(K19=Sheet1!A$16,L19&gt;=30)),"FOLLOW UP NEEDED","")</f>
        <v/>
      </c>
    </row>
    <row r="20" spans="2:14" x14ac:dyDescent="0.25">
      <c r="B20" s="16"/>
      <c r="C20" s="17"/>
      <c r="D20" s="17"/>
      <c r="E20" s="17"/>
      <c r="F20" s="39"/>
      <c r="G20" s="38">
        <f t="shared" si="0"/>
        <v>0</v>
      </c>
      <c r="H20" s="18"/>
      <c r="I20" s="19"/>
      <c r="J20" s="20"/>
      <c r="K20" s="17"/>
      <c r="L20" s="21"/>
      <c r="M20" s="22" t="str">
        <f t="shared" si="1"/>
        <v/>
      </c>
      <c r="N20" s="23" t="str">
        <f>IF(OR(AND(OR(K20=Sheet1!A$7,K20=Sheet1!A$8,K20=Sheet1!A$12),L20&gt;=10),AND(K20=Sheet1!A$9,L20&gt;=3),AND(K20=Sheet1!A$10,L20&gt;=8),AND(K20=Sheet1!A$11,L20&gt;=17), AND(K20=Sheet1!A$13,L20&gt;=60),AND(K20=Sheet1!A$14,L20&gt;=20),AND(K20=Sheet1!A$15,L20&gt;=5),AND(K20=Sheet1!A$17,L20&gt;=31),AND(K20=Sheet1!A$16,L20&gt;=30)),"FOLLOW UP NEEDED","")</f>
        <v/>
      </c>
    </row>
    <row r="21" spans="2:14" x14ac:dyDescent="0.25">
      <c r="B21" s="16"/>
      <c r="C21" s="17"/>
      <c r="D21" s="17"/>
      <c r="E21" s="17"/>
      <c r="F21" s="39"/>
      <c r="G21" s="38">
        <f t="shared" si="0"/>
        <v>0</v>
      </c>
      <c r="H21" s="18"/>
      <c r="I21" s="19"/>
      <c r="J21" s="20"/>
      <c r="K21" s="17"/>
      <c r="L21" s="21"/>
      <c r="M21" s="22" t="str">
        <f t="shared" si="1"/>
        <v/>
      </c>
      <c r="N21" s="23" t="str">
        <f>IF(OR(AND(OR(K21=Sheet1!A$7,K21=Sheet1!A$8,K21=Sheet1!A$12),L21&gt;=10),AND(K21=Sheet1!A$9,L21&gt;=3),AND(K21=Sheet1!A$10,L21&gt;=8),AND(K21=Sheet1!A$11,L21&gt;=17), AND(K21=Sheet1!A$13,L21&gt;=60),AND(K21=Sheet1!A$14,L21&gt;=20),AND(K21=Sheet1!A$15,L21&gt;=5),AND(K21=Sheet1!A$17,L21&gt;=31),AND(K21=Sheet1!A$16,L21&gt;=30)),"FOLLOW UP NEEDED","")</f>
        <v/>
      </c>
    </row>
    <row r="22" spans="2:14" x14ac:dyDescent="0.25">
      <c r="B22" s="16"/>
      <c r="C22" s="17"/>
      <c r="D22" s="17"/>
      <c r="E22" s="17"/>
      <c r="F22" s="39"/>
      <c r="G22" s="38">
        <f t="shared" si="0"/>
        <v>0</v>
      </c>
      <c r="H22" s="18"/>
      <c r="I22" s="19"/>
      <c r="J22" s="20"/>
      <c r="K22" s="17"/>
      <c r="L22" s="21"/>
      <c r="M22" s="22" t="str">
        <f t="shared" si="1"/>
        <v/>
      </c>
      <c r="N22" s="23" t="str">
        <f>IF(OR(AND(OR(K22=Sheet1!A$7,K22=Sheet1!A$8,K22=Sheet1!A$12),L22&gt;=10),AND(K22=Sheet1!A$9,L22&gt;=3),AND(K22=Sheet1!A$10,L22&gt;=8),AND(K22=Sheet1!A$11,L22&gt;=17), AND(K22=Sheet1!A$13,L22&gt;=60),AND(K22=Sheet1!A$14,L22&gt;=20),AND(K22=Sheet1!A$15,L22&gt;=5),AND(K22=Sheet1!A$17,L22&gt;=31),AND(K22=Sheet1!A$16,L22&gt;=30)),"FOLLOW UP NEEDED","")</f>
        <v/>
      </c>
    </row>
    <row r="23" spans="2:14" x14ac:dyDescent="0.25">
      <c r="B23" s="16"/>
      <c r="C23" s="17"/>
      <c r="D23" s="17"/>
      <c r="E23" s="17"/>
      <c r="F23" s="39"/>
      <c r="G23" s="38">
        <f t="shared" si="0"/>
        <v>0</v>
      </c>
      <c r="H23" s="18"/>
      <c r="I23" s="19"/>
      <c r="J23" s="20"/>
      <c r="K23" s="17"/>
      <c r="L23" s="21"/>
      <c r="M23" s="22" t="str">
        <f t="shared" si="1"/>
        <v/>
      </c>
      <c r="N23" s="23" t="str">
        <f>IF(OR(AND(OR(K23=Sheet1!A$7,K23=Sheet1!A$8,K23=Sheet1!A$12),L23&gt;=10),AND(K23=Sheet1!A$9,L23&gt;=3),AND(K23=Sheet1!A$10,L23&gt;=8),AND(K23=Sheet1!A$11,L23&gt;=17), AND(K23=Sheet1!A$13,L23&gt;=60),AND(K23=Sheet1!A$14,L23&gt;=20),AND(K23=Sheet1!A$15,L23&gt;=5),AND(K23=Sheet1!A$17,L23&gt;=31),AND(K23=Sheet1!A$16,L23&gt;=30)),"FOLLOW UP NEEDED","")</f>
        <v/>
      </c>
    </row>
    <row r="24" spans="2:14" x14ac:dyDescent="0.25">
      <c r="B24" s="16"/>
      <c r="C24" s="17"/>
      <c r="D24" s="17"/>
      <c r="E24" s="17"/>
      <c r="F24" s="39"/>
      <c r="G24" s="38">
        <f t="shared" si="0"/>
        <v>0</v>
      </c>
      <c r="H24" s="18"/>
      <c r="I24" s="19"/>
      <c r="J24" s="20"/>
      <c r="K24" s="17"/>
      <c r="L24" s="21"/>
      <c r="M24" s="22" t="str">
        <f t="shared" si="1"/>
        <v/>
      </c>
      <c r="N24" s="23" t="str">
        <f>IF(OR(AND(OR(K24=Sheet1!A$7,K24=Sheet1!A$8,K24=Sheet1!A$12),L24&gt;=10),AND(K24=Sheet1!A$9,L24&gt;=3),AND(K24=Sheet1!A$10,L24&gt;=8),AND(K24=Sheet1!A$11,L24&gt;=17), AND(K24=Sheet1!A$13,L24&gt;=60),AND(K24=Sheet1!A$14,L24&gt;=20),AND(K24=Sheet1!A$15,L24&gt;=5),AND(K24=Sheet1!A$17,L24&gt;=31),AND(K24=Sheet1!A$16,L24&gt;=30)),"FOLLOW UP NEEDED","")</f>
        <v/>
      </c>
    </row>
    <row r="25" spans="2:14" x14ac:dyDescent="0.25">
      <c r="B25" s="16"/>
      <c r="C25" s="17"/>
      <c r="D25" s="17"/>
      <c r="E25" s="17"/>
      <c r="F25" s="39"/>
      <c r="G25" s="38">
        <f t="shared" si="0"/>
        <v>0</v>
      </c>
      <c r="H25" s="18"/>
      <c r="I25" s="19"/>
      <c r="J25" s="20"/>
      <c r="K25" s="17"/>
      <c r="L25" s="21"/>
      <c r="M25" s="22" t="str">
        <f t="shared" si="1"/>
        <v/>
      </c>
      <c r="N25" s="23" t="str">
        <f>IF(OR(AND(OR(K25=Sheet1!A$7,K25=Sheet1!A$8,K25=Sheet1!A$12),L25&gt;=10),AND(K25=Sheet1!A$9,L25&gt;=3),AND(K25=Sheet1!A$10,L25&gt;=8),AND(K25=Sheet1!A$11,L25&gt;=17), AND(K25=Sheet1!A$13,L25&gt;=60),AND(K25=Sheet1!A$14,L25&gt;=20),AND(K25=Sheet1!A$15,L25&gt;=5),AND(K25=Sheet1!A$17,L25&gt;=31),AND(K25=Sheet1!A$16,L25&gt;=30)),"FOLLOW UP NEEDED","")</f>
        <v/>
      </c>
    </row>
    <row r="26" spans="2:14" x14ac:dyDescent="0.25">
      <c r="B26" s="16"/>
      <c r="C26" s="17"/>
      <c r="D26" s="17"/>
      <c r="E26" s="17"/>
      <c r="F26" s="39"/>
      <c r="G26" s="38">
        <f t="shared" si="0"/>
        <v>0</v>
      </c>
      <c r="H26" s="18"/>
      <c r="I26" s="19"/>
      <c r="J26" s="20"/>
      <c r="K26" s="17"/>
      <c r="L26" s="21"/>
      <c r="M26" s="22" t="str">
        <f t="shared" si="1"/>
        <v/>
      </c>
      <c r="N26" s="23" t="str">
        <f>IF(OR(AND(OR(K26=Sheet1!A$7,K26=Sheet1!A$8,K26=Sheet1!A$12),L26&gt;=10),AND(K26=Sheet1!A$9,L26&gt;=3),AND(K26=Sheet1!A$10,L26&gt;=8),AND(K26=Sheet1!A$11,L26&gt;=17), AND(K26=Sheet1!A$13,L26&gt;=60),AND(K26=Sheet1!A$14,L26&gt;=20),AND(K26=Sheet1!A$15,L26&gt;=5),AND(K26=Sheet1!A$17,L26&gt;=31),AND(K26=Sheet1!A$16,L26&gt;=30)),"FOLLOW UP NEEDED","")</f>
        <v/>
      </c>
    </row>
    <row r="27" spans="2:14" x14ac:dyDescent="0.25">
      <c r="B27" s="16"/>
      <c r="C27" s="17"/>
      <c r="D27" s="17"/>
      <c r="E27" s="17"/>
      <c r="F27" s="39"/>
      <c r="G27" s="38">
        <f t="shared" si="0"/>
        <v>0</v>
      </c>
      <c r="H27" s="18"/>
      <c r="I27" s="19"/>
      <c r="J27" s="20"/>
      <c r="K27" s="17"/>
      <c r="L27" s="21"/>
      <c r="M27" s="22" t="str">
        <f t="shared" si="1"/>
        <v/>
      </c>
      <c r="N27" s="23" t="str">
        <f>IF(OR(AND(OR(K27=Sheet1!A$7,K27=Sheet1!A$8,K27=Sheet1!A$12),L27&gt;=10),AND(K27=Sheet1!A$9,L27&gt;=3),AND(K27=Sheet1!A$10,L27&gt;=8),AND(K27=Sheet1!A$11,L27&gt;=17), AND(K27=Sheet1!A$13,L27&gt;=60),AND(K27=Sheet1!A$14,L27&gt;=20),AND(K27=Sheet1!A$15,L27&gt;=5),AND(K27=Sheet1!A$17,L27&gt;=31),AND(K27=Sheet1!A$16,L27&gt;=30)),"FOLLOW UP NEEDED","")</f>
        <v/>
      </c>
    </row>
    <row r="28" spans="2:14" x14ac:dyDescent="0.25">
      <c r="B28" s="16"/>
      <c r="C28" s="17"/>
      <c r="D28" s="17"/>
      <c r="E28" s="17"/>
      <c r="F28" s="39"/>
      <c r="G28" s="38">
        <f t="shared" si="0"/>
        <v>0</v>
      </c>
      <c r="H28" s="18"/>
      <c r="I28" s="19"/>
      <c r="J28" s="20"/>
      <c r="K28" s="17"/>
      <c r="L28" s="21"/>
      <c r="M28" s="22"/>
      <c r="N28" s="23"/>
    </row>
    <row r="29" spans="2:14" x14ac:dyDescent="0.25">
      <c r="B29" s="16"/>
      <c r="C29" s="17"/>
      <c r="D29" s="17"/>
      <c r="E29" s="17"/>
      <c r="F29" s="39"/>
      <c r="G29" s="38">
        <f t="shared" si="0"/>
        <v>0</v>
      </c>
      <c r="H29" s="18"/>
      <c r="I29" s="19"/>
      <c r="J29" s="20"/>
      <c r="K29" s="17"/>
      <c r="L29" s="21"/>
      <c r="M29" s="22"/>
      <c r="N29" s="23"/>
    </row>
    <row r="30" spans="2:14" x14ac:dyDescent="0.25">
      <c r="B30" s="16"/>
      <c r="C30" s="17"/>
      <c r="D30" s="17"/>
      <c r="E30" s="17"/>
      <c r="F30" s="39"/>
      <c r="G30" s="38">
        <f t="shared" si="0"/>
        <v>0</v>
      </c>
      <c r="H30" s="18"/>
      <c r="I30" s="19"/>
      <c r="J30" s="20"/>
      <c r="K30" s="17"/>
      <c r="L30" s="21"/>
      <c r="M30" s="22"/>
      <c r="N30" s="23"/>
    </row>
    <row r="31" spans="2:14" x14ac:dyDescent="0.25">
      <c r="B31" s="16"/>
      <c r="C31" s="17"/>
      <c r="D31" s="17"/>
      <c r="E31" s="17"/>
      <c r="F31" s="39"/>
      <c r="G31" s="38">
        <f t="shared" si="0"/>
        <v>0</v>
      </c>
      <c r="H31" s="18"/>
      <c r="I31" s="19"/>
      <c r="J31" s="20"/>
      <c r="K31" s="17"/>
      <c r="L31" s="21"/>
      <c r="M31" s="22"/>
      <c r="N31" s="23"/>
    </row>
    <row r="32" spans="2:14" x14ac:dyDescent="0.25">
      <c r="B32" s="16"/>
      <c r="C32" s="17"/>
      <c r="D32" s="17"/>
      <c r="E32" s="17"/>
      <c r="F32" s="39"/>
      <c r="G32" s="38">
        <f t="shared" si="0"/>
        <v>0</v>
      </c>
      <c r="H32" s="18"/>
      <c r="I32" s="19"/>
      <c r="J32" s="20"/>
      <c r="K32" s="17"/>
      <c r="L32" s="21"/>
      <c r="M32" s="22"/>
      <c r="N32" s="23"/>
    </row>
    <row r="33" spans="2:14" x14ac:dyDescent="0.25">
      <c r="B33" s="16"/>
      <c r="C33" s="17"/>
      <c r="D33" s="17"/>
      <c r="E33" s="17"/>
      <c r="F33" s="39"/>
      <c r="G33" s="38">
        <f t="shared" si="0"/>
        <v>0</v>
      </c>
      <c r="H33" s="18"/>
      <c r="I33" s="19"/>
      <c r="J33" s="20"/>
      <c r="K33" s="17"/>
      <c r="L33" s="21"/>
      <c r="M33" s="22"/>
      <c r="N33" s="23"/>
    </row>
    <row r="34" spans="2:14" x14ac:dyDescent="0.25">
      <c r="B34" s="16"/>
      <c r="C34" s="17"/>
      <c r="D34" s="17"/>
      <c r="E34" s="17"/>
      <c r="F34" s="39"/>
      <c r="G34" s="38">
        <f t="shared" si="0"/>
        <v>0</v>
      </c>
      <c r="H34" s="18"/>
      <c r="I34" s="19"/>
      <c r="J34" s="20"/>
      <c r="K34" s="17"/>
      <c r="L34" s="21"/>
      <c r="M34" s="22" t="str">
        <f t="shared" ref="M34:M65" si="2">IF($I34="","",40-($J34-$I34)/7)</f>
        <v/>
      </c>
      <c r="N34" s="23" t="str">
        <f>IF(OR(AND(OR(K34=Sheet1!A$7,K34=Sheet1!A$8,K34=Sheet1!A$12),L34&gt;=10),AND(K34=Sheet1!A$9,L34&gt;=3),AND(K34=Sheet1!A$10,L34&gt;=8),AND(K34=Sheet1!A$11,L34&gt;=17), AND(K34=Sheet1!A$13,L34&gt;=60),AND(K34=Sheet1!A$14,L34&gt;=20),AND(K34=Sheet1!A$15,L34&gt;=5),AND(K34=Sheet1!A$17,L34&gt;=31),AND(K34=Sheet1!A$16,L34&gt;=30)),"FOLLOW UP NEEDED","")</f>
        <v/>
      </c>
    </row>
    <row r="35" spans="2:14" x14ac:dyDescent="0.25">
      <c r="B35" s="16"/>
      <c r="C35" s="17"/>
      <c r="D35" s="17"/>
      <c r="E35" s="17"/>
      <c r="F35" s="39"/>
      <c r="G35" s="38">
        <f t="shared" si="0"/>
        <v>0</v>
      </c>
      <c r="H35" s="18"/>
      <c r="I35" s="19"/>
      <c r="J35" s="20"/>
      <c r="K35" s="17"/>
      <c r="L35" s="21"/>
      <c r="M35" s="22" t="str">
        <f t="shared" si="2"/>
        <v/>
      </c>
      <c r="N35" s="23" t="str">
        <f>IF(OR(AND(OR(K35=Sheet1!A$7,K35=Sheet1!A$8,K35=Sheet1!A$12),L35&gt;=10),AND(K35=Sheet1!A$9,L35&gt;=3),AND(K35=Sheet1!A$10,L35&gt;=8),AND(K35=Sheet1!A$11,L35&gt;=17), AND(K35=Sheet1!A$13,L35&gt;=60),AND(K35=Sheet1!A$14,L35&gt;=20),AND(K35=Sheet1!A$15,L35&gt;=5),AND(K35=Sheet1!A$17,L35&gt;=31),AND(K35=Sheet1!A$16,L35&gt;=30)),"FOLLOW UP NEEDED","")</f>
        <v/>
      </c>
    </row>
    <row r="36" spans="2:14" x14ac:dyDescent="0.25">
      <c r="B36" s="16"/>
      <c r="C36" s="17"/>
      <c r="D36" s="17"/>
      <c r="E36" s="17"/>
      <c r="F36" s="39"/>
      <c r="G36" s="38">
        <f t="shared" si="0"/>
        <v>0</v>
      </c>
      <c r="H36" s="18"/>
      <c r="I36" s="19"/>
      <c r="J36" s="20"/>
      <c r="K36" s="17"/>
      <c r="L36" s="21"/>
      <c r="M36" s="22" t="str">
        <f t="shared" si="2"/>
        <v/>
      </c>
      <c r="N36" s="23" t="str">
        <f>IF(OR(AND(OR(K36=Sheet1!A$7,K36=Sheet1!A$8,K36=Sheet1!A$12),L36&gt;=10),AND(K36=Sheet1!A$9,L36&gt;=3),AND(K36=Sheet1!A$10,L36&gt;=8),AND(K36=Sheet1!A$11,L36&gt;=17), AND(K36=Sheet1!A$13,L36&gt;=60),AND(K36=Sheet1!A$14,L36&gt;=20),AND(K36=Sheet1!A$15,L36&gt;=5),AND(K36=Sheet1!A$17,L36&gt;=31),AND(K36=Sheet1!A$16,L36&gt;=30)),"FOLLOW UP NEEDED","")</f>
        <v/>
      </c>
    </row>
    <row r="37" spans="2:14" x14ac:dyDescent="0.25">
      <c r="B37" s="16"/>
      <c r="C37" s="17"/>
      <c r="D37" s="17"/>
      <c r="E37" s="17"/>
      <c r="F37" s="39"/>
      <c r="G37" s="38">
        <f t="shared" si="0"/>
        <v>0</v>
      </c>
      <c r="H37" s="18"/>
      <c r="I37" s="19"/>
      <c r="J37" s="20"/>
      <c r="K37" s="17"/>
      <c r="L37" s="21"/>
      <c r="M37" s="22" t="str">
        <f t="shared" si="2"/>
        <v/>
      </c>
      <c r="N37" s="23" t="str">
        <f>IF(OR(AND(OR(K37=Sheet1!A$7,K37=Sheet1!A$8,K37=Sheet1!A$12),L37&gt;=10),AND(K37=Sheet1!A$9,L37&gt;=3),AND(K37=Sheet1!A$10,L37&gt;=8),AND(K37=Sheet1!A$11,L37&gt;=17), AND(K37=Sheet1!A$13,L37&gt;=60),AND(K37=Sheet1!A$14,L37&gt;=20),AND(K37=Sheet1!A$15,L37&gt;=5),AND(K37=Sheet1!A$17,L37&gt;=31),AND(K37=Sheet1!A$16,L37&gt;=30)),"FOLLOW UP NEEDED","")</f>
        <v/>
      </c>
    </row>
    <row r="38" spans="2:14" x14ac:dyDescent="0.25">
      <c r="B38" s="16"/>
      <c r="C38" s="17"/>
      <c r="D38" s="17"/>
      <c r="E38" s="17"/>
      <c r="F38" s="39"/>
      <c r="G38" s="38">
        <f t="shared" si="0"/>
        <v>0</v>
      </c>
      <c r="H38" s="18"/>
      <c r="I38" s="19"/>
      <c r="J38" s="20"/>
      <c r="K38" s="17"/>
      <c r="L38" s="21"/>
      <c r="M38" s="22" t="str">
        <f t="shared" si="2"/>
        <v/>
      </c>
      <c r="N38" s="23" t="str">
        <f>IF(OR(AND(OR(K38=Sheet1!A$7,K38=Sheet1!A$8,K38=Sheet1!A$12),L38&gt;=10),AND(K38=Sheet1!A$9,L38&gt;=3),AND(K38=Sheet1!A$10,L38&gt;=8),AND(K38=Sheet1!A$11,L38&gt;=17), AND(K38=Sheet1!A$13,L38&gt;=60),AND(K38=Sheet1!A$14,L38&gt;=20),AND(K38=Sheet1!A$15,L38&gt;=5),AND(K38=Sheet1!A$17,L38&gt;=31),AND(K38=Sheet1!A$16,L38&gt;=30)),"FOLLOW UP NEEDED","")</f>
        <v/>
      </c>
    </row>
    <row r="39" spans="2:14" x14ac:dyDescent="0.25">
      <c r="B39" s="16"/>
      <c r="C39" s="17"/>
      <c r="D39" s="17"/>
      <c r="E39" s="17"/>
      <c r="F39" s="39"/>
      <c r="G39" s="38">
        <f t="shared" si="0"/>
        <v>0</v>
      </c>
      <c r="H39" s="18"/>
      <c r="I39" s="19"/>
      <c r="J39" s="20"/>
      <c r="K39" s="17"/>
      <c r="L39" s="21"/>
      <c r="M39" s="22" t="str">
        <f t="shared" si="2"/>
        <v/>
      </c>
      <c r="N39" s="23" t="str">
        <f>IF(OR(AND(OR(K39=Sheet1!A$7,K39=Sheet1!A$8,K39=Sheet1!A$12),L39&gt;=10),AND(K39=Sheet1!A$9,L39&gt;=3),AND(K39=Sheet1!A$10,L39&gt;=8),AND(K39=Sheet1!A$11,L39&gt;=17), AND(K39=Sheet1!A$13,L39&gt;=60),AND(K39=Sheet1!A$14,L39&gt;=20),AND(K39=Sheet1!A$15,L39&gt;=5),AND(K39=Sheet1!A$17,L39&gt;=31),AND(K39=Sheet1!A$16,L39&gt;=30)),"FOLLOW UP NEEDED","")</f>
        <v/>
      </c>
    </row>
    <row r="40" spans="2:14" x14ac:dyDescent="0.25">
      <c r="B40" s="16"/>
      <c r="C40" s="17"/>
      <c r="D40" s="17"/>
      <c r="E40" s="17"/>
      <c r="F40" s="39"/>
      <c r="G40" s="38">
        <f t="shared" si="0"/>
        <v>0</v>
      </c>
      <c r="H40" s="18"/>
      <c r="I40" s="19"/>
      <c r="J40" s="20"/>
      <c r="K40" s="17"/>
      <c r="L40" s="21"/>
      <c r="M40" s="22" t="str">
        <f t="shared" si="2"/>
        <v/>
      </c>
      <c r="N40" s="23" t="str">
        <f>IF(OR(AND(OR(K40=Sheet1!A$7,K40=Sheet1!A$8,K40=Sheet1!A$12),L40&gt;=10),AND(K40=Sheet1!A$9,L40&gt;=3),AND(K40=Sheet1!A$10,L40&gt;=8),AND(K40=Sheet1!A$11,L40&gt;=17), AND(K40=Sheet1!A$13,L40&gt;=60),AND(K40=Sheet1!A$14,L40&gt;=20),AND(K40=Sheet1!A$15,L40&gt;=5),AND(K40=Sheet1!A$17,L40&gt;=31),AND(K40=Sheet1!A$16,L40&gt;=30)),"FOLLOW UP NEEDED","")</f>
        <v/>
      </c>
    </row>
    <row r="41" spans="2:14" x14ac:dyDescent="0.25">
      <c r="B41" s="16"/>
      <c r="C41" s="17"/>
      <c r="D41" s="17"/>
      <c r="E41" s="17"/>
      <c r="F41" s="39"/>
      <c r="G41" s="38">
        <f t="shared" si="0"/>
        <v>0</v>
      </c>
      <c r="H41" s="18"/>
      <c r="I41" s="19"/>
      <c r="J41" s="20"/>
      <c r="K41" s="17"/>
      <c r="L41" s="21"/>
      <c r="M41" s="22" t="str">
        <f t="shared" si="2"/>
        <v/>
      </c>
      <c r="N41" s="23" t="str">
        <f>IF(OR(AND(OR(K41=Sheet1!A$7,K41=Sheet1!A$8,K41=Sheet1!A$12),L41&gt;=10),AND(K41=Sheet1!A$9,L41&gt;=3),AND(K41=Sheet1!A$10,L41&gt;=8),AND(K41=Sheet1!A$11,L41&gt;=17), AND(K41=Sheet1!A$13,L41&gt;=60),AND(K41=Sheet1!A$14,L41&gt;=20),AND(K41=Sheet1!A$15,L41&gt;=5),AND(K41=Sheet1!A$17,L41&gt;=31),AND(K41=Sheet1!A$16,L41&gt;=30)),"FOLLOW UP NEEDED","")</f>
        <v/>
      </c>
    </row>
    <row r="42" spans="2:14" x14ac:dyDescent="0.25">
      <c r="B42" s="16"/>
      <c r="C42" s="17"/>
      <c r="D42" s="17"/>
      <c r="E42" s="17"/>
      <c r="F42" s="39"/>
      <c r="G42" s="38">
        <f t="shared" si="0"/>
        <v>0</v>
      </c>
      <c r="H42" s="18"/>
      <c r="I42" s="19"/>
      <c r="J42" s="20"/>
      <c r="K42" s="17"/>
      <c r="L42" s="21"/>
      <c r="M42" s="22" t="str">
        <f t="shared" si="2"/>
        <v/>
      </c>
      <c r="N42" s="23" t="str">
        <f>IF(OR(AND(OR(K42=Sheet1!A$7,K42=Sheet1!A$8,K42=Sheet1!A$12),L42&gt;=10),AND(K42=Sheet1!A$9,L42&gt;=3),AND(K42=Sheet1!A$10,L42&gt;=8),AND(K42=Sheet1!A$11,L42&gt;=17), AND(K42=Sheet1!A$13,L42&gt;=60),AND(K42=Sheet1!A$14,L42&gt;=20),AND(K42=Sheet1!A$15,L42&gt;=5),AND(K42=Sheet1!A$17,L42&gt;=31),AND(K42=Sheet1!A$16,L42&gt;=30)),"FOLLOW UP NEEDED","")</f>
        <v/>
      </c>
    </row>
    <row r="43" spans="2:14" x14ac:dyDescent="0.25">
      <c r="B43" s="16"/>
      <c r="C43" s="17"/>
      <c r="D43" s="17"/>
      <c r="E43" s="17"/>
      <c r="F43" s="39"/>
      <c r="G43" s="38">
        <f t="shared" si="0"/>
        <v>0</v>
      </c>
      <c r="H43" s="18"/>
      <c r="I43" s="19"/>
      <c r="J43" s="20"/>
      <c r="K43" s="17"/>
      <c r="L43" s="21"/>
      <c r="M43" s="22" t="str">
        <f t="shared" si="2"/>
        <v/>
      </c>
      <c r="N43" s="23" t="str">
        <f>IF(OR(AND(OR(K43=Sheet1!A$7,K43=Sheet1!A$8,K43=Sheet1!A$12),L43&gt;=10),AND(K43=Sheet1!A$9,L43&gt;=3),AND(K43=Sheet1!A$10,L43&gt;=8),AND(K43=Sheet1!A$11,L43&gt;=17), AND(K43=Sheet1!A$13,L43&gt;=60),AND(K43=Sheet1!A$14,L43&gt;=20),AND(K43=Sheet1!A$15,L43&gt;=5),AND(K43=Sheet1!A$17,L43&gt;=31),AND(K43=Sheet1!A$16,L43&gt;=30)),"FOLLOW UP NEEDED","")</f>
        <v/>
      </c>
    </row>
    <row r="44" spans="2:14" x14ac:dyDescent="0.25">
      <c r="B44" s="16"/>
      <c r="C44" s="17"/>
      <c r="D44" s="17"/>
      <c r="E44" s="17"/>
      <c r="F44" s="39"/>
      <c r="G44" s="38">
        <f t="shared" si="0"/>
        <v>0</v>
      </c>
      <c r="H44" s="18"/>
      <c r="I44" s="19"/>
      <c r="J44" s="20"/>
      <c r="K44" s="17"/>
      <c r="L44" s="21"/>
      <c r="M44" s="22" t="str">
        <f t="shared" si="2"/>
        <v/>
      </c>
      <c r="N44" s="23" t="str">
        <f>IF(OR(AND(OR(K44=Sheet1!A$7,K44=Sheet1!A$8,K44=Sheet1!A$12),L44&gt;=10),AND(K44=Sheet1!A$9,L44&gt;=3),AND(K44=Sheet1!A$10,L44&gt;=8),AND(K44=Sheet1!A$11,L44&gt;=17), AND(K44=Sheet1!A$13,L44&gt;=60),AND(K44=Sheet1!A$14,L44&gt;=20),AND(K44=Sheet1!A$15,L44&gt;=5),AND(K44=Sheet1!A$17,L44&gt;=31),AND(K44=Sheet1!A$16,L44&gt;=30)),"FOLLOW UP NEEDED","")</f>
        <v/>
      </c>
    </row>
    <row r="45" spans="2:14" x14ac:dyDescent="0.25">
      <c r="B45" s="16"/>
      <c r="C45" s="17"/>
      <c r="D45" s="17"/>
      <c r="E45" s="17"/>
      <c r="F45" s="39"/>
      <c r="G45" s="38">
        <f t="shared" si="0"/>
        <v>0</v>
      </c>
      <c r="H45" s="18"/>
      <c r="I45" s="19"/>
      <c r="J45" s="20"/>
      <c r="K45" s="17"/>
      <c r="L45" s="21"/>
      <c r="M45" s="22" t="str">
        <f t="shared" si="2"/>
        <v/>
      </c>
      <c r="N45" s="23" t="str">
        <f>IF(OR(AND(OR(K45=Sheet1!A$7,K45=Sheet1!A$8,K45=Sheet1!A$12),L45&gt;=10),AND(K45=Sheet1!A$9,L45&gt;=3),AND(K45=Sheet1!A$10,L45&gt;=8),AND(K45=Sheet1!A$11,L45&gt;=17), AND(K45=Sheet1!A$13,L45&gt;=60),AND(K45=Sheet1!A$14,L45&gt;=20),AND(K45=Sheet1!A$15,L45&gt;=5),AND(K45=Sheet1!A$17,L45&gt;=31),AND(K45=Sheet1!A$16,L45&gt;=30)),"FOLLOW UP NEEDED","")</f>
        <v/>
      </c>
    </row>
    <row r="46" spans="2:14" x14ac:dyDescent="0.25">
      <c r="B46" s="16"/>
      <c r="C46" s="17"/>
      <c r="D46" s="17"/>
      <c r="E46" s="17"/>
      <c r="F46" s="39"/>
      <c r="G46" s="38">
        <f t="shared" si="0"/>
        <v>0</v>
      </c>
      <c r="H46" s="18"/>
      <c r="I46" s="19"/>
      <c r="J46" s="20"/>
      <c r="K46" s="17"/>
      <c r="L46" s="21"/>
      <c r="M46" s="22" t="str">
        <f t="shared" si="2"/>
        <v/>
      </c>
      <c r="N46" s="23" t="str">
        <f>IF(OR(AND(OR(K46=Sheet1!A$7,K46=Sheet1!A$8,K46=Sheet1!A$12),L46&gt;=10),AND(K46=Sheet1!A$9,L46&gt;=3),AND(K46=Sheet1!A$10,L46&gt;=8),AND(K46=Sheet1!A$11,L46&gt;=17), AND(K46=Sheet1!A$13,L46&gt;=60),AND(K46=Sheet1!A$14,L46&gt;=20),AND(K46=Sheet1!A$15,L46&gt;=5),AND(K46=Sheet1!A$17,L46&gt;=31),AND(K46=Sheet1!A$16,L46&gt;=30)),"FOLLOW UP NEEDED","")</f>
        <v/>
      </c>
    </row>
    <row r="47" spans="2:14" x14ac:dyDescent="0.25">
      <c r="B47" s="16"/>
      <c r="C47" s="17"/>
      <c r="D47" s="17"/>
      <c r="E47" s="17"/>
      <c r="F47" s="39"/>
      <c r="G47" s="38">
        <f t="shared" si="0"/>
        <v>0</v>
      </c>
      <c r="H47" s="18"/>
      <c r="I47" s="19"/>
      <c r="J47" s="20"/>
      <c r="K47" s="17"/>
      <c r="L47" s="21"/>
      <c r="M47" s="22" t="str">
        <f t="shared" si="2"/>
        <v/>
      </c>
      <c r="N47" s="23" t="str">
        <f>IF(OR(AND(OR(K47=Sheet1!A$7,K47=Sheet1!A$8,K47=Sheet1!A$12),L47&gt;=10),AND(K47=Sheet1!A$9,L47&gt;=3),AND(K47=Sheet1!A$10,L47&gt;=8),AND(K47=Sheet1!A$11,L47&gt;=17), AND(K47=Sheet1!A$13,L47&gt;=60),AND(K47=Sheet1!A$14,L47&gt;=20),AND(K47=Sheet1!A$15,L47&gt;=5),AND(K47=Sheet1!A$17,L47&gt;=31),AND(K47=Sheet1!A$16,L47&gt;=30)),"FOLLOW UP NEEDED","")</f>
        <v/>
      </c>
    </row>
    <row r="48" spans="2:14" x14ac:dyDescent="0.25">
      <c r="B48" s="16"/>
      <c r="C48" s="17"/>
      <c r="D48" s="17"/>
      <c r="E48" s="17"/>
      <c r="F48" s="39"/>
      <c r="G48" s="38">
        <f t="shared" si="0"/>
        <v>0</v>
      </c>
      <c r="H48" s="18"/>
      <c r="I48" s="19"/>
      <c r="J48" s="20"/>
      <c r="K48" s="17"/>
      <c r="L48" s="21"/>
      <c r="M48" s="22" t="str">
        <f t="shared" si="2"/>
        <v/>
      </c>
      <c r="N48" s="23" t="str">
        <f>IF(OR(AND(OR(K48=Sheet1!A$7,K48=Sheet1!A$8,K48=Sheet1!A$12),L48&gt;=10),AND(K48=Sheet1!A$9,L48&gt;=3),AND(K48=Sheet1!A$10,L48&gt;=8),AND(K48=Sheet1!A$11,L48&gt;=17), AND(K48=Sheet1!A$13,L48&gt;=60),AND(K48=Sheet1!A$14,L48&gt;=20),AND(K48=Sheet1!A$15,L48&gt;=5),AND(K48=Sheet1!A$17,L48&gt;=31),AND(K48=Sheet1!A$16,L48&gt;=30)),"FOLLOW UP NEEDED","")</f>
        <v/>
      </c>
    </row>
    <row r="49" spans="2:14" x14ac:dyDescent="0.25">
      <c r="B49" s="16"/>
      <c r="C49" s="17"/>
      <c r="D49" s="17"/>
      <c r="E49" s="17"/>
      <c r="F49" s="39"/>
      <c r="G49" s="38">
        <f t="shared" si="0"/>
        <v>0</v>
      </c>
      <c r="H49" s="18"/>
      <c r="I49" s="19"/>
      <c r="J49" s="20"/>
      <c r="K49" s="17"/>
      <c r="L49" s="21"/>
      <c r="M49" s="22" t="str">
        <f t="shared" si="2"/>
        <v/>
      </c>
      <c r="N49" s="23" t="str">
        <f>IF(OR(AND(OR(K49=Sheet1!A$7,K49=Sheet1!A$8,K49=Sheet1!A$12),L49&gt;=10),AND(K49=Sheet1!A$9,L49&gt;=3),AND(K49=Sheet1!A$10,L49&gt;=8),AND(K49=Sheet1!A$11,L49&gt;=17), AND(K49=Sheet1!A$13,L49&gt;=60),AND(K49=Sheet1!A$14,L49&gt;=20),AND(K49=Sheet1!A$15,L49&gt;=5),AND(K49=Sheet1!A$17,L49&gt;=31),AND(K49=Sheet1!A$16,L49&gt;=30)),"FOLLOW UP NEEDED","")</f>
        <v/>
      </c>
    </row>
    <row r="50" spans="2:14" x14ac:dyDescent="0.25">
      <c r="B50" s="16"/>
      <c r="C50" s="17"/>
      <c r="D50" s="17"/>
      <c r="E50" s="17"/>
      <c r="F50" s="39"/>
      <c r="G50" s="38">
        <f t="shared" si="0"/>
        <v>0</v>
      </c>
      <c r="H50" s="18"/>
      <c r="I50" s="19"/>
      <c r="J50" s="20"/>
      <c r="K50" s="17"/>
      <c r="L50" s="21"/>
      <c r="M50" s="22" t="str">
        <f t="shared" si="2"/>
        <v/>
      </c>
      <c r="N50" s="23" t="str">
        <f>IF(OR(AND(OR(K50=Sheet1!A$7,K50=Sheet1!A$8,K50=Sheet1!A$12),L50&gt;=10),AND(K50=Sheet1!A$9,L50&gt;=3),AND(K50=Sheet1!A$10,L50&gt;=8),AND(K50=Sheet1!A$11,L50&gt;=17), AND(K50=Sheet1!A$13,L50&gt;=60),AND(K50=Sheet1!A$14,L50&gt;=20),AND(K50=Sheet1!A$15,L50&gt;=5),AND(K50=Sheet1!A$17,L50&gt;=31),AND(K50=Sheet1!A$16,L50&gt;=30)),"FOLLOW UP NEEDED","")</f>
        <v/>
      </c>
    </row>
    <row r="51" spans="2:14" x14ac:dyDescent="0.25">
      <c r="B51" s="16"/>
      <c r="C51" s="17"/>
      <c r="D51" s="17"/>
      <c r="E51" s="17"/>
      <c r="F51" s="39"/>
      <c r="G51" s="38">
        <f t="shared" si="0"/>
        <v>0</v>
      </c>
      <c r="H51" s="18"/>
      <c r="I51" s="19"/>
      <c r="J51" s="20"/>
      <c r="K51" s="17"/>
      <c r="L51" s="21"/>
      <c r="M51" s="22" t="str">
        <f t="shared" si="2"/>
        <v/>
      </c>
      <c r="N51" s="23" t="str">
        <f>IF(OR(AND(OR(K51=Sheet1!A$7,K51=Sheet1!A$8,K51=Sheet1!A$12),L51&gt;=10),AND(K51=Sheet1!A$9,L51&gt;=3),AND(K51=Sheet1!A$10,L51&gt;=8),AND(K51=Sheet1!A$11,L51&gt;=17), AND(K51=Sheet1!A$13,L51&gt;=60),AND(K51=Sheet1!A$14,L51&gt;=20),AND(K51=Sheet1!A$15,L51&gt;=5),AND(K51=Sheet1!A$17,L51&gt;=31),AND(K51=Sheet1!A$16,L51&gt;=30)),"FOLLOW UP NEEDED","")</f>
        <v/>
      </c>
    </row>
    <row r="52" spans="2:14" x14ac:dyDescent="0.25">
      <c r="B52" s="16"/>
      <c r="C52" s="17"/>
      <c r="D52" s="17"/>
      <c r="E52" s="17"/>
      <c r="F52" s="39"/>
      <c r="G52" s="38">
        <f t="shared" si="0"/>
        <v>0</v>
      </c>
      <c r="H52" s="18"/>
      <c r="I52" s="19"/>
      <c r="J52" s="20"/>
      <c r="K52" s="17"/>
      <c r="L52" s="21"/>
      <c r="M52" s="22" t="str">
        <f t="shared" si="2"/>
        <v/>
      </c>
      <c r="N52" s="23" t="str">
        <f>IF(OR(AND(OR(K52=Sheet1!A$7,K52=Sheet1!A$8,K52=Sheet1!A$12),L52&gt;=10),AND(K52=Sheet1!A$9,L52&gt;=3),AND(K52=Sheet1!A$10,L52&gt;=8),AND(K52=Sheet1!A$11,L52&gt;=17), AND(K52=Sheet1!A$13,L52&gt;=60),AND(K52=Sheet1!A$14,L52&gt;=20),AND(K52=Sheet1!A$15,L52&gt;=5),AND(K52=Sheet1!A$17,L52&gt;=31),AND(K52=Sheet1!A$16,L52&gt;=30)),"FOLLOW UP NEEDED","")</f>
        <v/>
      </c>
    </row>
    <row r="53" spans="2:14" x14ac:dyDescent="0.25">
      <c r="B53" s="16"/>
      <c r="C53" s="17"/>
      <c r="D53" s="17"/>
      <c r="E53" s="17"/>
      <c r="F53" s="39"/>
      <c r="G53" s="38">
        <f t="shared" si="0"/>
        <v>0</v>
      </c>
      <c r="H53" s="18"/>
      <c r="I53" s="19"/>
      <c r="J53" s="20"/>
      <c r="K53" s="17"/>
      <c r="L53" s="21"/>
      <c r="M53" s="22" t="str">
        <f t="shared" si="2"/>
        <v/>
      </c>
      <c r="N53" s="23" t="str">
        <f>IF(OR(AND(OR(K53=Sheet1!A$7,K53=Sheet1!A$8,K53=Sheet1!A$12),L53&gt;=10),AND(K53=Sheet1!A$9,L53&gt;=3),AND(K53=Sheet1!A$10,L53&gt;=8),AND(K53=Sheet1!A$11,L53&gt;=17), AND(K53=Sheet1!A$13,L53&gt;=60),AND(K53=Sheet1!A$14,L53&gt;=20),AND(K53=Sheet1!A$15,L53&gt;=5),AND(K53=Sheet1!A$17,L53&gt;=31),AND(K53=Sheet1!A$16,L53&gt;=30)),"FOLLOW UP NEEDED","")</f>
        <v/>
      </c>
    </row>
    <row r="54" spans="2:14" x14ac:dyDescent="0.25">
      <c r="B54" s="16"/>
      <c r="C54" s="17"/>
      <c r="D54" s="17"/>
      <c r="E54" s="17"/>
      <c r="F54" s="39"/>
      <c r="G54" s="38">
        <f t="shared" si="0"/>
        <v>0</v>
      </c>
      <c r="H54" s="18"/>
      <c r="I54" s="19"/>
      <c r="J54" s="20"/>
      <c r="K54" s="17"/>
      <c r="L54" s="21"/>
      <c r="M54" s="22" t="str">
        <f t="shared" si="2"/>
        <v/>
      </c>
      <c r="N54" s="23" t="str">
        <f>IF(OR(AND(OR(K54=Sheet1!A$7,K54=Sheet1!A$8,K54=Sheet1!A$12),L54&gt;=10),AND(K54=Sheet1!A$9,L54&gt;=3),AND(K54=Sheet1!A$10,L54&gt;=8),AND(K54=Sheet1!A$11,L54&gt;=17), AND(K54=Sheet1!A$13,L54&gt;=60),AND(K54=Sheet1!A$14,L54&gt;=20),AND(K54=Sheet1!A$15,L54&gt;=5),AND(K54=Sheet1!A$17,L54&gt;=31),AND(K54=Sheet1!A$16,L54&gt;=30)),"FOLLOW UP NEEDED","")</f>
        <v/>
      </c>
    </row>
    <row r="55" spans="2:14" ht="14.4" thickBot="1" x14ac:dyDescent="0.3">
      <c r="B55" s="26"/>
      <c r="C55" s="27"/>
      <c r="D55" s="27"/>
      <c r="E55" s="27"/>
      <c r="F55" s="39"/>
      <c r="G55" s="38">
        <f t="shared" si="0"/>
        <v>0</v>
      </c>
      <c r="H55" s="28"/>
      <c r="I55" s="29"/>
      <c r="J55" s="30"/>
      <c r="K55" s="27"/>
      <c r="L55" s="31"/>
      <c r="M55" s="32" t="str">
        <f t="shared" si="2"/>
        <v/>
      </c>
      <c r="N55" s="24" t="str">
        <f>IF(OR(AND(OR(K55=Sheet1!A$7,K55=Sheet1!A$8,K55=Sheet1!A$12),L55&gt;=10),AND(K55=Sheet1!A$9,L55&gt;=3),AND(K55=Sheet1!A$10,L55&gt;=8),AND(K55=Sheet1!A$11,L55&gt;=17), AND(K55=Sheet1!A$13,L55&gt;=60),AND(K55=Sheet1!A$14,L55&gt;=20),AND(K55=Sheet1!A$15,L55&gt;=5),AND(K55=Sheet1!A$17,L55&gt;=31),AND(K55=Sheet1!A$16,L55&gt;=30)),"FOLLOW UP NEEDED","")</f>
        <v/>
      </c>
    </row>
    <row r="56" spans="2:14" ht="14.4" thickBot="1" x14ac:dyDescent="0.3">
      <c r="B56" s="26"/>
      <c r="C56" s="27"/>
      <c r="D56" s="27"/>
      <c r="E56" s="27"/>
      <c r="F56" s="39"/>
      <c r="G56" s="38">
        <f t="shared" si="0"/>
        <v>0</v>
      </c>
      <c r="H56" s="28"/>
      <c r="I56" s="29"/>
      <c r="J56" s="30"/>
      <c r="K56" s="27"/>
      <c r="L56" s="31"/>
      <c r="M56" s="32" t="str">
        <f t="shared" si="2"/>
        <v/>
      </c>
      <c r="N56" s="24" t="str">
        <f>IF(OR(AND(OR(K56=Sheet1!A$7,K56=Sheet1!A$8,K56=Sheet1!A$12),L56&gt;=10),AND(K56=Sheet1!A$9,L56&gt;=3),AND(K56=Sheet1!A$10,L56&gt;=8),AND(K56=Sheet1!A$11,L56&gt;=17), AND(K56=Sheet1!A$13,L56&gt;=60),AND(K56=Sheet1!A$14,L56&gt;=20),AND(K56=Sheet1!A$15,L56&gt;=5),AND(K56=Sheet1!A$17,L56&gt;=31),AND(K56=Sheet1!A$16,L56&gt;=30)),"FOLLOW UP NEEDED","")</f>
        <v/>
      </c>
    </row>
    <row r="57" spans="2:14" ht="14.4" thickBot="1" x14ac:dyDescent="0.3">
      <c r="B57" s="26"/>
      <c r="C57" s="27"/>
      <c r="D57" s="27"/>
      <c r="E57" s="27"/>
      <c r="F57" s="39"/>
      <c r="G57" s="38">
        <f t="shared" si="0"/>
        <v>0</v>
      </c>
      <c r="H57" s="28"/>
      <c r="I57" s="29"/>
      <c r="J57" s="30"/>
      <c r="K57" s="27"/>
      <c r="L57" s="31"/>
      <c r="M57" s="32" t="str">
        <f t="shared" si="2"/>
        <v/>
      </c>
      <c r="N57" s="24" t="str">
        <f>IF(OR(AND(OR(K57=Sheet1!A$7,K57=Sheet1!A$8,K57=Sheet1!A$12),L57&gt;=10),AND(K57=Sheet1!A$9,L57&gt;=3),AND(K57=Sheet1!A$10,L57&gt;=8),AND(K57=Sheet1!A$11,L57&gt;=17), AND(K57=Sheet1!A$13,L57&gt;=60),AND(K57=Sheet1!A$14,L57&gt;=20),AND(K57=Sheet1!A$15,L57&gt;=5),AND(K57=Sheet1!A$17,L57&gt;=31),AND(K57=Sheet1!A$16,L57&gt;=30)),"FOLLOW UP NEEDED","")</f>
        <v/>
      </c>
    </row>
    <row r="58" spans="2:14" ht="14.4" thickBot="1" x14ac:dyDescent="0.3">
      <c r="B58" s="26"/>
      <c r="C58" s="27"/>
      <c r="D58" s="27"/>
      <c r="E58" s="27"/>
      <c r="F58" s="39"/>
      <c r="G58" s="38">
        <f t="shared" si="0"/>
        <v>0</v>
      </c>
      <c r="H58" s="28"/>
      <c r="I58" s="29"/>
      <c r="J58" s="30"/>
      <c r="K58" s="27"/>
      <c r="L58" s="31"/>
      <c r="M58" s="32" t="str">
        <f t="shared" si="2"/>
        <v/>
      </c>
      <c r="N58" s="24" t="str">
        <f>IF(OR(AND(OR(K58=Sheet1!A$7,K58=Sheet1!A$8,K58=Sheet1!A$12),L58&gt;=10),AND(K58=Sheet1!A$9,L58&gt;=3),AND(K58=Sheet1!A$10,L58&gt;=8),AND(K58=Sheet1!A$11,L58&gt;=17), AND(K58=Sheet1!A$13,L58&gt;=60),AND(K58=Sheet1!A$14,L58&gt;=20),AND(K58=Sheet1!A$15,L58&gt;=5),AND(K58=Sheet1!A$17,L58&gt;=31),AND(K58=Sheet1!A$16,L58&gt;=30)),"FOLLOW UP NEEDED","")</f>
        <v/>
      </c>
    </row>
    <row r="59" spans="2:14" ht="14.4" thickBot="1" x14ac:dyDescent="0.3">
      <c r="B59" s="26"/>
      <c r="C59" s="27"/>
      <c r="D59" s="27"/>
      <c r="E59" s="27"/>
      <c r="F59" s="39"/>
      <c r="G59" s="38">
        <f t="shared" si="0"/>
        <v>0</v>
      </c>
      <c r="H59" s="28"/>
      <c r="I59" s="29"/>
      <c r="J59" s="30"/>
      <c r="K59" s="27"/>
      <c r="L59" s="31"/>
      <c r="M59" s="32" t="str">
        <f t="shared" si="2"/>
        <v/>
      </c>
      <c r="N59" s="24" t="str">
        <f>IF(OR(AND(OR(K59=Sheet1!A$7,K59=Sheet1!A$8,K59=Sheet1!A$12),L59&gt;=10),AND(K59=Sheet1!A$9,L59&gt;=3),AND(K59=Sheet1!A$10,L59&gt;=8),AND(K59=Sheet1!A$11,L59&gt;=17), AND(K59=Sheet1!A$13,L59&gt;=60),AND(K59=Sheet1!A$14,L59&gt;=20),AND(K59=Sheet1!A$15,L59&gt;=5),AND(K59=Sheet1!A$17,L59&gt;=31),AND(K59=Sheet1!A$16,L59&gt;=30)),"FOLLOW UP NEEDED","")</f>
        <v/>
      </c>
    </row>
    <row r="60" spans="2:14" ht="14.4" thickBot="1" x14ac:dyDescent="0.3">
      <c r="B60" s="26"/>
      <c r="C60" s="27"/>
      <c r="D60" s="27"/>
      <c r="E60" s="27"/>
      <c r="F60" s="39"/>
      <c r="G60" s="38">
        <f t="shared" si="0"/>
        <v>0</v>
      </c>
      <c r="H60" s="28"/>
      <c r="I60" s="29"/>
      <c r="J60" s="30"/>
      <c r="K60" s="27"/>
      <c r="L60" s="31"/>
      <c r="M60" s="32" t="str">
        <f t="shared" si="2"/>
        <v/>
      </c>
      <c r="N60" s="24" t="str">
        <f>IF(OR(AND(OR(K60=Sheet1!A$7,K60=Sheet1!A$8,K60=Sheet1!A$12),L60&gt;=10),AND(K60=Sheet1!A$9,L60&gt;=3),AND(K60=Sheet1!A$10,L60&gt;=8),AND(K60=Sheet1!A$11,L60&gt;=17), AND(K60=Sheet1!A$13,L60&gt;=60),AND(K60=Sheet1!A$14,L60&gt;=20),AND(K60=Sheet1!A$15,L60&gt;=5),AND(K60=Sheet1!A$17,L60&gt;=31),AND(K60=Sheet1!A$16,L60&gt;=30)),"FOLLOW UP NEEDED","")</f>
        <v/>
      </c>
    </row>
    <row r="61" spans="2:14" ht="14.4" thickBot="1" x14ac:dyDescent="0.3">
      <c r="B61" s="26"/>
      <c r="C61" s="27"/>
      <c r="D61" s="27"/>
      <c r="E61" s="27"/>
      <c r="F61" s="39"/>
      <c r="G61" s="38">
        <f t="shared" si="0"/>
        <v>0</v>
      </c>
      <c r="H61" s="28"/>
      <c r="I61" s="29"/>
      <c r="J61" s="30"/>
      <c r="K61" s="27"/>
      <c r="L61" s="31"/>
      <c r="M61" s="32" t="str">
        <f t="shared" si="2"/>
        <v/>
      </c>
      <c r="N61" s="24" t="str">
        <f>IF(OR(AND(OR(K61=Sheet1!A$7,K61=Sheet1!A$8,K61=Sheet1!A$12),L61&gt;=10),AND(K61=Sheet1!A$9,L61&gt;=3),AND(K61=Sheet1!A$10,L61&gt;=8),AND(K61=Sheet1!A$11,L61&gt;=17), AND(K61=Sheet1!A$13,L61&gt;=60),AND(K61=Sheet1!A$14,L61&gt;=20),AND(K61=Sheet1!A$15,L61&gt;=5),AND(K61=Sheet1!A$17,L61&gt;=31),AND(K61=Sheet1!A$16,L61&gt;=30)),"FOLLOW UP NEEDED","")</f>
        <v/>
      </c>
    </row>
    <row r="62" spans="2:14" ht="14.4" thickBot="1" x14ac:dyDescent="0.3">
      <c r="B62" s="26"/>
      <c r="C62" s="27"/>
      <c r="D62" s="27"/>
      <c r="E62" s="27"/>
      <c r="F62" s="39"/>
      <c r="G62" s="38">
        <f t="shared" si="0"/>
        <v>0</v>
      </c>
      <c r="H62" s="28"/>
      <c r="I62" s="29"/>
      <c r="J62" s="30"/>
      <c r="K62" s="27"/>
      <c r="L62" s="31"/>
      <c r="M62" s="32" t="str">
        <f t="shared" si="2"/>
        <v/>
      </c>
      <c r="N62" s="24" t="str">
        <f>IF(OR(AND(OR(K62=Sheet1!A$7,K62=Sheet1!A$8,K62=Sheet1!A$12),L62&gt;=10),AND(K62=Sheet1!A$9,L62&gt;=3),AND(K62=Sheet1!A$10,L62&gt;=8),AND(K62=Sheet1!A$11,L62&gt;=17), AND(K62=Sheet1!A$13,L62&gt;=60),AND(K62=Sheet1!A$14,L62&gt;=20),AND(K62=Sheet1!A$15,L62&gt;=5),AND(K62=Sheet1!A$17,L62&gt;=31),AND(K62=Sheet1!A$16,L62&gt;=30)),"FOLLOW UP NEEDED","")</f>
        <v/>
      </c>
    </row>
    <row r="63" spans="2:14" ht="14.4" thickBot="1" x14ac:dyDescent="0.3">
      <c r="B63" s="26"/>
      <c r="C63" s="27"/>
      <c r="D63" s="27"/>
      <c r="E63" s="27"/>
      <c r="F63" s="39"/>
      <c r="G63" s="38">
        <f t="shared" si="0"/>
        <v>0</v>
      </c>
      <c r="H63" s="28"/>
      <c r="I63" s="29"/>
      <c r="J63" s="30"/>
      <c r="K63" s="27"/>
      <c r="L63" s="31"/>
      <c r="M63" s="32" t="str">
        <f t="shared" si="2"/>
        <v/>
      </c>
      <c r="N63" s="24" t="str">
        <f>IF(OR(AND(OR(K63=Sheet1!A$7,K63=Sheet1!A$8,K63=Sheet1!A$12),L63&gt;=10),AND(K63=Sheet1!A$9,L63&gt;=3),AND(K63=Sheet1!A$10,L63&gt;=8),AND(K63=Sheet1!A$11,L63&gt;=17), AND(K63=Sheet1!A$13,L63&gt;=60),AND(K63=Sheet1!A$14,L63&gt;=20),AND(K63=Sheet1!A$15,L63&gt;=5),AND(K63=Sheet1!A$17,L63&gt;=31),AND(K63=Sheet1!A$16,L63&gt;=30)),"FOLLOW UP NEEDED","")</f>
        <v/>
      </c>
    </row>
    <row r="64" spans="2:14" ht="14.4" thickBot="1" x14ac:dyDescent="0.3">
      <c r="B64" s="26"/>
      <c r="C64" s="27"/>
      <c r="D64" s="27"/>
      <c r="E64" s="27"/>
      <c r="F64" s="39"/>
      <c r="G64" s="38">
        <f t="shared" si="0"/>
        <v>0</v>
      </c>
      <c r="H64" s="28"/>
      <c r="I64" s="29"/>
      <c r="J64" s="30"/>
      <c r="K64" s="27"/>
      <c r="L64" s="31"/>
      <c r="M64" s="32" t="str">
        <f t="shared" si="2"/>
        <v/>
      </c>
      <c r="N64" s="24" t="str">
        <f>IF(OR(AND(OR(K64=Sheet1!A$7,K64=Sheet1!A$8,K64=Sheet1!A$12),L64&gt;=10),AND(K64=Sheet1!A$9,L64&gt;=3),AND(K64=Sheet1!A$10,L64&gt;=8),AND(K64=Sheet1!A$11,L64&gt;=17), AND(K64=Sheet1!A$13,L64&gt;=60),AND(K64=Sheet1!A$14,L64&gt;=20),AND(K64=Sheet1!A$15,L64&gt;=5),AND(K64=Sheet1!A$17,L64&gt;=31),AND(K64=Sheet1!A$16,L64&gt;=30)),"FOLLOW UP NEEDED","")</f>
        <v/>
      </c>
    </row>
    <row r="65" spans="2:14" ht="14.4" thickBot="1" x14ac:dyDescent="0.3">
      <c r="B65" s="26"/>
      <c r="C65" s="27"/>
      <c r="D65" s="27"/>
      <c r="E65" s="27"/>
      <c r="F65" s="39"/>
      <c r="G65" s="38">
        <f t="shared" si="0"/>
        <v>0</v>
      </c>
      <c r="H65" s="28"/>
      <c r="I65" s="29"/>
      <c r="J65" s="30"/>
      <c r="K65" s="27"/>
      <c r="L65" s="31"/>
      <c r="M65" s="32" t="str">
        <f t="shared" si="2"/>
        <v/>
      </c>
      <c r="N65" s="24" t="str">
        <f>IF(OR(AND(OR(K65=Sheet1!A$7,K65=Sheet1!A$8,K65=Sheet1!A$12),L65&gt;=10),AND(K65=Sheet1!A$9,L65&gt;=3),AND(K65=Sheet1!A$10,L65&gt;=8),AND(K65=Sheet1!A$11,L65&gt;=17), AND(K65=Sheet1!A$13,L65&gt;=60),AND(K65=Sheet1!A$14,L65&gt;=20),AND(K65=Sheet1!A$15,L65&gt;=5),AND(K65=Sheet1!A$17,L65&gt;=31),AND(K65=Sheet1!A$16,L65&gt;=30)),"FOLLOW UP NEEDED","")</f>
        <v/>
      </c>
    </row>
  </sheetData>
  <sheetProtection algorithmName="SHA-512" hashValue="JI0dxyDFyNoO2URx0xQBCJeJNJMNs/5YeuUQa9vakLc4PT4ZYRw8f0gjuOADU0DdPTZ5pm3y5t7RnvCukRvXxg==" saltValue="xrIpDLseBVwooEf3HKlqNA==" spinCount="100000" sheet="1" sort="0"/>
  <mergeCells count="3">
    <mergeCell ref="B1:N1"/>
    <mergeCell ref="B2:N2"/>
    <mergeCell ref="C3:N3"/>
  </mergeCells>
  <conditionalFormatting sqref="B5:M453">
    <cfRule type="expression" dxfId="7" priority="5">
      <formula>OR($M5&lt;1,$M5&gt;14)</formula>
    </cfRule>
  </conditionalFormatting>
  <conditionalFormatting sqref="B5:N453">
    <cfRule type="expression" dxfId="6" priority="4">
      <formula>$N5="FOLLOW UP NEEDED"</formula>
    </cfRule>
  </conditionalFormatting>
  <conditionalFormatting sqref="G5:G65">
    <cfRule type="cellIs" dxfId="5" priority="1" operator="greaterThan">
      <formula>10</formula>
    </cfRule>
    <cfRule type="cellIs" dxfId="4" priority="2" operator="lessThan">
      <formula>10</formula>
    </cfRule>
    <cfRule type="cellIs" dxfId="3" priority="3" operator="equal">
      <formula>10</formula>
    </cfRule>
  </conditionalFormatting>
  <conditionalFormatting sqref="I5:I453">
    <cfRule type="expression" dxfId="2" priority="9">
      <formula>AND(ISBLANK($I5),NOT(ISBLANK($H5)))</formula>
    </cfRule>
  </conditionalFormatting>
  <conditionalFormatting sqref="J5:J453">
    <cfRule type="expression" dxfId="1" priority="8">
      <formula>AND(ISBLANK($J5),NOT(ISBLANK($I5)))</formula>
    </cfRule>
  </conditionalFormatting>
  <hyperlinks>
    <hyperlink ref="B3" r:id="rId1" display="REQUEST SECURE EMAIL" xr:uid="{00000000-0004-0000-0000-000000000000}"/>
  </hyperlinks>
  <pageMargins left="0.7" right="0.7" top="0.75" bottom="0.75" header="0.3" footer="0.3"/>
  <pageSetup scale="55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Sheet1!$A$7:$A$23</xm:f>
          </x14:formula1>
          <xm:sqref>K5:K65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workbookViewId="0">
      <selection activeCell="D15" sqref="D15"/>
    </sheetView>
  </sheetViews>
  <sheetFormatPr defaultColWidth="21.6640625" defaultRowHeight="12" x14ac:dyDescent="0.25"/>
  <cols>
    <col min="1" max="1" width="53.44140625" style="1" bestFit="1" customWidth="1"/>
    <col min="2" max="16384" width="21.6640625" style="1"/>
  </cols>
  <sheetData>
    <row r="1" spans="1:2" x14ac:dyDescent="0.25">
      <c r="A1" s="1" t="s">
        <v>8</v>
      </c>
    </row>
    <row r="2" spans="1:2" x14ac:dyDescent="0.25">
      <c r="A2" s="1" t="s">
        <v>12</v>
      </c>
    </row>
    <row r="4" spans="1:2" x14ac:dyDescent="0.25">
      <c r="A4" s="1" t="s">
        <v>17</v>
      </c>
    </row>
    <row r="5" spans="1:2" x14ac:dyDescent="0.25">
      <c r="A5" s="1" t="s">
        <v>18</v>
      </c>
    </row>
    <row r="7" spans="1:2" x14ac:dyDescent="0.25">
      <c r="A7" s="2" t="s">
        <v>9</v>
      </c>
      <c r="B7" s="2"/>
    </row>
    <row r="8" spans="1:2" x14ac:dyDescent="0.25">
      <c r="A8" s="2" t="s">
        <v>10</v>
      </c>
      <c r="B8" s="2"/>
    </row>
    <row r="9" spans="1:2" x14ac:dyDescent="0.25">
      <c r="A9" s="2" t="s">
        <v>11</v>
      </c>
      <c r="B9" s="2"/>
    </row>
    <row r="10" spans="1:2" x14ac:dyDescent="0.25">
      <c r="A10" s="2" t="s">
        <v>19</v>
      </c>
      <c r="B10" s="2"/>
    </row>
    <row r="11" spans="1:2" x14ac:dyDescent="0.25">
      <c r="A11" s="2" t="s">
        <v>13</v>
      </c>
      <c r="B11" s="2"/>
    </row>
    <row r="12" spans="1:2" x14ac:dyDescent="0.25">
      <c r="A12" s="2" t="s">
        <v>20</v>
      </c>
      <c r="B12" s="2"/>
    </row>
    <row r="13" spans="1:2" x14ac:dyDescent="0.25">
      <c r="A13" s="2" t="s">
        <v>14</v>
      </c>
      <c r="B13" s="2"/>
    </row>
    <row r="14" spans="1:2" x14ac:dyDescent="0.25">
      <c r="A14" s="2" t="s">
        <v>16</v>
      </c>
      <c r="B14" s="2"/>
    </row>
    <row r="15" spans="1:2" x14ac:dyDescent="0.25">
      <c r="A15" s="2" t="s">
        <v>15</v>
      </c>
      <c r="B15" s="2"/>
    </row>
    <row r="16" spans="1:2" x14ac:dyDescent="0.25">
      <c r="A16" s="2" t="s">
        <v>34</v>
      </c>
      <c r="B16" s="2"/>
    </row>
    <row r="17" spans="1:2" x14ac:dyDescent="0.25">
      <c r="A17" s="2" t="s">
        <v>21</v>
      </c>
      <c r="B17" s="2"/>
    </row>
    <row r="18" spans="1:2" x14ac:dyDescent="0.25">
      <c r="A18" s="1" t="s">
        <v>46</v>
      </c>
      <c r="B18" s="2"/>
    </row>
    <row r="19" spans="1:2" x14ac:dyDescent="0.25">
      <c r="A19" s="1" t="s">
        <v>47</v>
      </c>
      <c r="B19" s="2"/>
    </row>
    <row r="20" spans="1:2" x14ac:dyDescent="0.25">
      <c r="A20" s="1" t="s">
        <v>48</v>
      </c>
      <c r="B20" s="2"/>
    </row>
    <row r="21" spans="1:2" x14ac:dyDescent="0.25">
      <c r="A21" s="1" t="s">
        <v>49</v>
      </c>
      <c r="B21" s="2"/>
    </row>
    <row r="22" spans="1:2" x14ac:dyDescent="0.25">
      <c r="A22" s="1" t="s">
        <v>50</v>
      </c>
      <c r="B22" s="2"/>
    </row>
    <row r="23" spans="1:2" x14ac:dyDescent="0.25">
      <c r="A23" s="1" t="s">
        <v>51</v>
      </c>
      <c r="B23" s="2"/>
    </row>
    <row r="24" spans="1:2" x14ac:dyDescent="0.25">
      <c r="A24" s="1" t="s">
        <v>52</v>
      </c>
      <c r="B24" s="2"/>
    </row>
    <row r="25" spans="1:2" ht="12.6" thickBot="1" x14ac:dyDescent="0.3"/>
    <row r="26" spans="1:2" ht="12.6" thickBot="1" x14ac:dyDescent="0.3">
      <c r="A26" s="49" t="s">
        <v>22</v>
      </c>
      <c r="B26" s="50"/>
    </row>
    <row r="27" spans="1:2" ht="12.6" thickBot="1" x14ac:dyDescent="0.3">
      <c r="A27" s="3" t="s">
        <v>9</v>
      </c>
      <c r="B27" s="4" t="s">
        <v>25</v>
      </c>
    </row>
    <row r="28" spans="1:2" ht="12.6" thickBot="1" x14ac:dyDescent="0.3">
      <c r="A28" s="3" t="s">
        <v>10</v>
      </c>
      <c r="B28" s="4" t="s">
        <v>36</v>
      </c>
    </row>
    <row r="29" spans="1:2" ht="12.6" thickBot="1" x14ac:dyDescent="0.3">
      <c r="A29" s="3" t="s">
        <v>11</v>
      </c>
      <c r="B29" s="4" t="s">
        <v>24</v>
      </c>
    </row>
    <row r="30" spans="1:2" ht="12.6" thickBot="1" x14ac:dyDescent="0.3">
      <c r="A30" s="3" t="s">
        <v>19</v>
      </c>
      <c r="B30" s="4" t="s">
        <v>38</v>
      </c>
    </row>
    <row r="31" spans="1:2" ht="12.6" thickBot="1" x14ac:dyDescent="0.3">
      <c r="A31" s="3" t="s">
        <v>13</v>
      </c>
      <c r="B31" s="4" t="s">
        <v>33</v>
      </c>
    </row>
    <row r="32" spans="1:2" ht="12.6" thickBot="1" x14ac:dyDescent="0.3">
      <c r="A32" s="3" t="s">
        <v>20</v>
      </c>
      <c r="B32" s="4" t="s">
        <v>36</v>
      </c>
    </row>
    <row r="33" spans="1:2" ht="12.6" thickBot="1" x14ac:dyDescent="0.3">
      <c r="A33" s="3" t="s">
        <v>26</v>
      </c>
      <c r="B33" s="4" t="s">
        <v>39</v>
      </c>
    </row>
    <row r="34" spans="1:2" ht="12.6" thickBot="1" x14ac:dyDescent="0.3">
      <c r="A34" s="49" t="s">
        <v>27</v>
      </c>
      <c r="B34" s="50"/>
    </row>
    <row r="35" spans="1:2" ht="12.6" thickBot="1" x14ac:dyDescent="0.3">
      <c r="A35" s="3" t="s">
        <v>9</v>
      </c>
      <c r="B35" s="4" t="s">
        <v>25</v>
      </c>
    </row>
    <row r="36" spans="1:2" ht="12.6" thickBot="1" x14ac:dyDescent="0.3">
      <c r="A36" s="3" t="s">
        <v>11</v>
      </c>
      <c r="B36" s="4" t="s">
        <v>24</v>
      </c>
    </row>
    <row r="37" spans="1:2" ht="12.6" thickBot="1" x14ac:dyDescent="0.3">
      <c r="A37" s="3" t="s">
        <v>19</v>
      </c>
      <c r="B37" s="4" t="s">
        <v>38</v>
      </c>
    </row>
    <row r="38" spans="1:2" ht="12.6" thickBot="1" x14ac:dyDescent="0.3">
      <c r="A38" s="3" t="s">
        <v>16</v>
      </c>
      <c r="B38" s="4" t="s">
        <v>40</v>
      </c>
    </row>
    <row r="39" spans="1:2" ht="12.6" thickBot="1" x14ac:dyDescent="0.3">
      <c r="A39" s="3" t="s">
        <v>13</v>
      </c>
      <c r="B39" s="4" t="s">
        <v>33</v>
      </c>
    </row>
    <row r="40" spans="1:2" ht="12.6" thickBot="1" x14ac:dyDescent="0.3">
      <c r="A40" s="3" t="s">
        <v>34</v>
      </c>
      <c r="B40" s="4" t="s">
        <v>35</v>
      </c>
    </row>
    <row r="41" spans="1:2" ht="12.6" thickBot="1" x14ac:dyDescent="0.3">
      <c r="A41" s="3" t="s">
        <v>20</v>
      </c>
      <c r="B41" s="4" t="s">
        <v>36</v>
      </c>
    </row>
    <row r="42" spans="1:2" ht="12.6" thickBot="1" x14ac:dyDescent="0.3">
      <c r="A42" s="3" t="s">
        <v>15</v>
      </c>
      <c r="B42" s="4" t="s">
        <v>23</v>
      </c>
    </row>
    <row r="43" spans="1:2" ht="12.6" thickBot="1" x14ac:dyDescent="0.3">
      <c r="A43" s="3" t="s">
        <v>14</v>
      </c>
      <c r="B43" s="4" t="s">
        <v>39</v>
      </c>
    </row>
    <row r="44" spans="1:2" ht="12.6" thickBot="1" x14ac:dyDescent="0.3">
      <c r="A44" s="3" t="s">
        <v>21</v>
      </c>
      <c r="B44" s="4" t="s">
        <v>41</v>
      </c>
    </row>
    <row r="46" spans="1:2" ht="14.4" x14ac:dyDescent="0.25">
      <c r="A46" s="5" t="s">
        <v>28</v>
      </c>
    </row>
    <row r="47" spans="1:2" ht="14.4" x14ac:dyDescent="0.25">
      <c r="A47" s="5" t="s">
        <v>29</v>
      </c>
    </row>
    <row r="48" spans="1:2" ht="14.4" x14ac:dyDescent="0.25">
      <c r="A48" s="5" t="s">
        <v>30</v>
      </c>
    </row>
    <row r="49" spans="1:1" ht="14.4" x14ac:dyDescent="0.25">
      <c r="A49" s="5" t="s">
        <v>31</v>
      </c>
    </row>
    <row r="50" spans="1:1" ht="14.4" x14ac:dyDescent="0.25">
      <c r="A50" s="5" t="s">
        <v>32</v>
      </c>
    </row>
  </sheetData>
  <mergeCells count="2">
    <mergeCell ref="A26:B26"/>
    <mergeCell ref="A34:B34"/>
  </mergeCells>
  <conditionalFormatting sqref="A51:A1048576 A45 A1:A2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8d7d58bfa334fbb943d4590ad45c854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 Program</TermName>
          <TermId xmlns="http://schemas.microsoft.com/office/infopath/2007/PartnerControls">ffd7203c-d26c-4168-865c-91c88bd30a43</TermId>
        </TermInfo>
      </Terms>
    </a8d7d58bfa334fbb943d4590ad45c854>
    <k82974dfaeb74e2aa3eb80497f82e363 xmlns="d88e6c7a-1605-4aa4-a29a-3e0df841a0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Medi-Cal</TermName>
          <TermId xmlns="http://schemas.microsoft.com/office/infopath/2007/PartnerControls">daee2327-0f83-4e70-90ca-f2c6fe21bd30</TermId>
        </TermInfo>
      </Terms>
    </k82974dfaeb74e2aa3eb80497f82e363>
    <TaxCatchAll xmlns="d88e6c7a-1605-4aa4-a29a-3e0df841a036">
      <Value>104</Value>
      <Value>75</Value>
      <Value>73</Value>
      <Value>113</Value>
      <Value>203</Value>
    </TaxCatchAll>
    <n616850c7cfd4d7fb3be5ad8c3e516b8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</TermName>
          <TermId xmlns="http://schemas.microsoft.com/office/infopath/2007/PartnerControls">7c9cac7a-f610-42f6-afbd-84a417de578f</TermId>
        </TermInfo>
      </Terms>
    </n616850c7cfd4d7fb3be5ad8c3e516b8>
    <Document_x0020_Description xmlns="225adf73-79c5-472d-8bcd-f54446908a27">2023-24 Perinatal QIP Prenatal Timely Visit Submission Template</Document_x0020_Description>
    <k2a84c5d5caa4acab23911e17c601f32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QIP Measurements</TermName>
          <TermId xmlns="http://schemas.microsoft.com/office/infopath/2007/PartnerControls">7febffdb-d38f-498b-9ea7-bd49b1076aa8</TermId>
        </TermInfo>
      </Terms>
    </k2a84c5d5caa4acab23911e17c601f32>
    <o6969eb00a6c46fcb712200715050981 xmlns="225adf73-79c5-472d-8bcd-f54446908a2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8bdb4c98-cf76-453e-a330-e11679ea4fb9</TermId>
        </TermInfo>
      </Terms>
    </o6969eb00a6c46fcb712200715050981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HC Website Document" ma:contentTypeID="0x0101009F688BB1DE11FB43AE1F38D4E956EA1000F265A8570C0F5F4BA9B38EDAC85781EC" ma:contentTypeVersion="16" ma:contentTypeDescription="" ma:contentTypeScope="" ma:versionID="fbbc2282f16bf866b8337be9a70663a3">
  <xsd:schema xmlns:xsd="http://www.w3.org/2001/XMLSchema" xmlns:xs="http://www.w3.org/2001/XMLSchema" xmlns:p="http://schemas.microsoft.com/office/2006/metadata/properties" xmlns:ns2="225adf73-79c5-472d-8bcd-f54446908a27" xmlns:ns3="d88e6c7a-1605-4aa4-a29a-3e0df841a036" targetNamespace="http://schemas.microsoft.com/office/2006/metadata/properties" ma:root="true" ma:fieldsID="35e68d427de2279d2183b1e904c4eb67" ns2:_="" ns3:_="">
    <xsd:import namespace="225adf73-79c5-472d-8bcd-f54446908a27"/>
    <xsd:import namespace="d88e6c7a-1605-4aa4-a29a-3e0df841a036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3:k82974dfaeb74e2aa3eb80497f82e363" minOccurs="0"/>
                <xsd:element ref="ns3:TaxCatchAll" minOccurs="0"/>
                <xsd:element ref="ns3:TaxCatchAllLabel" minOccurs="0"/>
                <xsd:element ref="ns2:o6969eb00a6c46fcb712200715050981" minOccurs="0"/>
                <xsd:element ref="ns2:n616850c7cfd4d7fb3be5ad8c3e516b8" minOccurs="0"/>
                <xsd:element ref="ns2:k2a84c5d5caa4acab23911e17c601f32" minOccurs="0"/>
                <xsd:element ref="ns2:a8d7d58bfa334fbb943d4590ad45c8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adf73-79c5-472d-8bcd-f54446908a27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>
          <xsd:maxLength value="255"/>
        </xsd:restriction>
      </xsd:simpleType>
    </xsd:element>
    <xsd:element name="o6969eb00a6c46fcb712200715050981" ma:index="13" nillable="true" ma:taxonomy="true" ma:internalName="o6969eb00a6c46fcb712200715050981" ma:taxonomyFieldName="Content_x0020_Language" ma:displayName="Content Language" ma:default="73;#English|8bdb4c98-cf76-453e-a330-e11679ea4fb9" ma:fieldId="{86969eb0-0a6c-46fc-b712-200715050981}" ma:sspId="5a7ce76b-f91d-4c51-82cd-80ebbbabd726" ma:termSetId="62842341-e2a0-428b-b522-0c1a0502cf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16850c7cfd4d7fb3be5ad8c3e516b8" ma:index="15" ma:taxonomy="true" ma:internalName="n616850c7cfd4d7fb3be5ad8c3e516b8" ma:taxonomyFieldName="Website_x0020_Section" ma:displayName="Website Section" ma:default="" ma:fieldId="{7616850c-7cfd-4d7f-b3be-5ad8c3e516b8}" ma:taxonomyMulti="true" ma:sspId="5a7ce76b-f91d-4c51-82cd-80ebbbabd726" ma:termSetId="b433a66f-2b8f-4dbe-bb48-87e6be1336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a84c5d5caa4acab23911e17c601f32" ma:index="17" ma:taxonomy="true" ma:internalName="k2a84c5d5caa4acab23911e17c601f32" ma:taxonomyFieldName="Document_x0020_Type" ma:displayName="Document Type" ma:default="" ma:fieldId="{42a84c5d-5caa-4aca-b239-11e17c601f32}" ma:sspId="5a7ce76b-f91d-4c51-82cd-80ebbbabd726" ma:termSetId="f9c2a425-bf8f-49f7-920d-5599deed8f2d" ma:anchorId="f73ba54c-1af8-426d-bd95-ee2c76fd4011" ma:open="false" ma:isKeyword="false">
      <xsd:complexType>
        <xsd:sequence>
          <xsd:element ref="pc:Terms" minOccurs="0" maxOccurs="1"/>
        </xsd:sequence>
      </xsd:complexType>
    </xsd:element>
    <xsd:element name="a8d7d58bfa334fbb943d4590ad45c854" ma:index="19" ma:taxonomy="true" ma:internalName="a8d7d58bfa334fbb943d4590ad45c854" ma:taxonomyFieldName="Sub_x0020_Section" ma:displayName="Sub Section" ma:default="" ma:fieldId="{a8d7d58b-fa33-4fbb-943d-4590ad45c854}" ma:sspId="5a7ce76b-f91d-4c51-82cd-80ebbbabd726" ma:termSetId="ef83f3b1-28c7-4992-916b-8b04b2b69fab" ma:anchorId="6ee7cf06-307e-40a6-aa12-ce71ab14b58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e6c7a-1605-4aa4-a29a-3e0df841a036" elementFormDefault="qualified">
    <xsd:import namespace="http://schemas.microsoft.com/office/2006/documentManagement/types"/>
    <xsd:import namespace="http://schemas.microsoft.com/office/infopath/2007/PartnerControls"/>
    <xsd:element name="k82974dfaeb74e2aa3eb80497f82e363" ma:index="9" ma:taxonomy="true" ma:internalName="k82974dfaeb74e2aa3eb80497f82e363" ma:taxonomyFieldName="Product_x0020_Line" ma:displayName="Product Lines" ma:fieldId="{482974df-aeb7-4e2a-a3eb-80497f82e363}" ma:taxonomyMulti="true" ma:sspId="5a7ce76b-f91d-4c51-82cd-80ebbbabd726" ma:termSetId="c3f8a31b-b352-4bab-9b3b-596e8932a7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7dc7102-d6ba-4901-a2b4-0fc5d0f50636}" ma:internalName="TaxCatchAll" ma:showField="CatchAllData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7dc7102-d6ba-4901-a2b4-0fc5d0f50636}" ma:internalName="TaxCatchAllLabel" ma:readOnly="true" ma:showField="CatchAllDataLabel" ma:web="18e65850-3d5f-442c-877f-add0bdbb8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a7ce76b-f91d-4c51-82cd-80ebbbabd726" ContentTypeId="0x0101" PreviousValue="false"/>
</file>

<file path=customXml/itemProps1.xml><?xml version="1.0" encoding="utf-8"?>
<ds:datastoreItem xmlns:ds="http://schemas.openxmlformats.org/officeDocument/2006/customXml" ds:itemID="{60034EB0-405B-4357-B65F-6447CBCF9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268E65-3E91-4B71-AA78-F1B215A407D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88e6c7a-1605-4aa4-a29a-3e0df841a036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225adf73-79c5-472d-8bcd-f54446908a2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52F033D-A5DC-4C4D-980D-E74AE725B580}"/>
</file>

<file path=customXml/itemProps4.xml><?xml version="1.0" encoding="utf-8"?>
<ds:datastoreItem xmlns:ds="http://schemas.openxmlformats.org/officeDocument/2006/customXml" ds:itemID="{C983C631-884A-4DEF-97F6-932DF9EC51B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SECURE Perinatal QIP Template </vt:lpstr>
      <vt:lpstr>Sheet1</vt:lpstr>
    </vt:vector>
  </TitlesOfParts>
  <Company>Partnership Healthplan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Perinatal QIP Prenatal Timely Visit Submission Template</dc:title>
  <dc:creator>Dorian Roberts</dc:creator>
  <cp:lastModifiedBy>Francesca Bautista</cp:lastModifiedBy>
  <cp:lastPrinted>2024-05-23T23:24:40Z</cp:lastPrinted>
  <dcterms:created xsi:type="dcterms:W3CDTF">2019-10-15T18:01:44Z</dcterms:created>
  <dcterms:modified xsi:type="dcterms:W3CDTF">2024-12-16T17:34:40Z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0x0101009F688BB1DE11FB43AE1F38D4E956EA1000F265A8570C0F5F4BA9B38EDAC85781EC</vt:lpwstr>
  </property>
  <property fmtid="{D5CDD505-2E9C-101B-9397-08002B2CF9AE}" pid="3" name="Content Language">
    <vt:lpwstr>73;#English|8bdb4c98-cf76-453e-a330-e11679ea4fb9</vt:lpwstr>
  </property>
  <property fmtid="{D5CDD505-2E9C-101B-9397-08002B2CF9AE}" pid="4" name="Sub Section">
    <vt:lpwstr>113;#Quality Improvement Program|ffd7203c-d26c-4168-865c-91c88bd30a43</vt:lpwstr>
  </property>
  <property fmtid="{D5CDD505-2E9C-101B-9397-08002B2CF9AE}" pid="5" name="Product Line">
    <vt:lpwstr>75;#Medi-Cal|daee2327-0f83-4e70-90ca-f2c6fe21bd30</vt:lpwstr>
  </property>
  <property fmtid="{D5CDD505-2E9C-101B-9397-08002B2CF9AE}" pid="6" name="Document Type">
    <vt:lpwstr>203;#QIP Measurements|7febffdb-d38f-498b-9ea7-bd49b1076aa8</vt:lpwstr>
  </property>
  <property fmtid="{D5CDD505-2E9C-101B-9397-08002B2CF9AE}" pid="7" name="Website Section">
    <vt:lpwstr>104;#Quality Improvement|7c9cac7a-f610-42f6-afbd-84a417de578f</vt:lpwstr>
  </property>
</Properties>
</file>